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90" windowWidth="12120" windowHeight="8700" tabRatio="599" activeTab="0"/>
  </bookViews>
  <sheets>
    <sheet name="Пр.13 МЦП" sheetId="1" r:id="rId1"/>
  </sheets>
  <definedNames>
    <definedName name="acc2">#REF!</definedName>
    <definedName name="add_bk">#REF!</definedName>
    <definedName name="add_bk_n">#REF!</definedName>
    <definedName name="Boss_FIO">#REF!</definedName>
    <definedName name="Budget_Level">#REF!</definedName>
    <definedName name="Buh_Dol">#REF!</definedName>
    <definedName name="Buh_FIO">#REF!</definedName>
    <definedName name="cacc2">#REF!</definedName>
    <definedName name="cadd_bk">#REF!</definedName>
    <definedName name="cbk">#REF!</definedName>
    <definedName name="cdep">#REF!</definedName>
    <definedName name="cdiv">#REF!</definedName>
    <definedName name="cexp">#REF!</definedName>
    <definedName name="Chef_Dol">#REF!</definedName>
    <definedName name="Chef_FIO">#REF!</definedName>
    <definedName name="citem">#REF!</definedName>
    <definedName name="citem1">#REF!</definedName>
    <definedName name="citem2">#REF!</definedName>
    <definedName name="cmdiv">#REF!</definedName>
    <definedName name="corr02_n">#REF!</definedName>
    <definedName name="corr2">#REF!</definedName>
    <definedName name="corr2_cbp">#REF!</definedName>
    <definedName name="corr2_inn">#REF!</definedName>
    <definedName name="corr2_n">#REF!</definedName>
    <definedName name="csfin">#REF!</definedName>
    <definedName name="ctgt">#REF!</definedName>
    <definedName name="ctgt3">#REF!</definedName>
    <definedName name="ctgt5">#REF!</definedName>
    <definedName name="CurentGroup">#REF!</definedName>
    <definedName name="CurRow">#REF!</definedName>
    <definedName name="Data">#REF!</definedName>
    <definedName name="DataFields">#REF!</definedName>
    <definedName name="date">#REF!</definedName>
    <definedName name="dDate1">#REF!</definedName>
    <definedName name="dDate2">#REF!</definedName>
    <definedName name="dep">#REF!</definedName>
    <definedName name="dep_n">#REF!</definedName>
    <definedName name="div">#REF!</definedName>
    <definedName name="div_n">#REF!</definedName>
    <definedName name="End1">#REF!</definedName>
    <definedName name="End10">#REF!</definedName>
    <definedName name="End11">#REF!</definedName>
    <definedName name="End12">#REF!</definedName>
    <definedName name="End13">#REF!</definedName>
    <definedName name="End14">#REF!</definedName>
    <definedName name="End15">#REF!</definedName>
    <definedName name="End16">#REF!</definedName>
    <definedName name="End17">#REF!</definedName>
    <definedName name="End18">#REF!</definedName>
    <definedName name="End19">#REF!</definedName>
    <definedName name="End2">#REF!</definedName>
    <definedName name="End20">#REF!</definedName>
    <definedName name="End21">#REF!</definedName>
    <definedName name="End22">#REF!</definedName>
    <definedName name="End23">#REF!</definedName>
    <definedName name="End24">#REF!</definedName>
    <definedName name="End25">#REF!</definedName>
    <definedName name="End26">#REF!</definedName>
    <definedName name="End27">#REF!</definedName>
    <definedName name="End28">#REF!</definedName>
    <definedName name="End29">#REF!</definedName>
    <definedName name="End3">#REF!</definedName>
    <definedName name="End30">#REF!</definedName>
    <definedName name="End31">#REF!</definedName>
    <definedName name="End32">#REF!</definedName>
    <definedName name="End33">#REF!</definedName>
    <definedName name="End34">#REF!</definedName>
    <definedName name="End35">#REF!</definedName>
    <definedName name="End36">#REF!</definedName>
    <definedName name="End37">#REF!</definedName>
    <definedName name="End38">#REF!</definedName>
    <definedName name="End39">#REF!</definedName>
    <definedName name="End4">#REF!</definedName>
    <definedName name="End40">#REF!</definedName>
    <definedName name="End41">#REF!</definedName>
    <definedName name="End42">#REF!</definedName>
    <definedName name="End43">#REF!</definedName>
    <definedName name="End44">#REF!</definedName>
    <definedName name="End45">#REF!</definedName>
    <definedName name="End46">#REF!</definedName>
    <definedName name="End47">#REF!</definedName>
    <definedName name="End48">#REF!</definedName>
    <definedName name="End49">#REF!</definedName>
    <definedName name="End5">#REF!</definedName>
    <definedName name="End50">#REF!</definedName>
    <definedName name="End6">#REF!</definedName>
    <definedName name="End7">#REF!</definedName>
    <definedName name="End8">#REF!</definedName>
    <definedName name="End9">#REF!</definedName>
    <definedName name="EndPred">#REF!</definedName>
    <definedName name="EndRow">#REF!</definedName>
    <definedName name="exp">#REF!</definedName>
    <definedName name="exp_n">#REF!</definedName>
    <definedName name="Footer">#REF!</definedName>
    <definedName name="GroupOrder">#REF!</definedName>
    <definedName name="item">#REF!</definedName>
    <definedName name="item_n">#REF!</definedName>
    <definedName name="item1_n">#REF!</definedName>
    <definedName name="item2_n">#REF!</definedName>
    <definedName name="izm">#REF!</definedName>
    <definedName name="link">#REF!</definedName>
    <definedName name="mdiv_n">#REF!</definedName>
    <definedName name="NastrFields">#REF!</definedName>
    <definedName name="nCheck_1">#REF!</definedName>
    <definedName name="nCheck_10">#REF!</definedName>
    <definedName name="nCheck_11">#REF!</definedName>
    <definedName name="nCheck_12">#REF!</definedName>
    <definedName name="nCheck_13">#REF!</definedName>
    <definedName name="nCheck_2">#REF!</definedName>
    <definedName name="nCheck_5">#REF!</definedName>
    <definedName name="nCheck_6">#REF!</definedName>
    <definedName name="nCheck_7">#REF!</definedName>
    <definedName name="nCheck_8">#REF!</definedName>
    <definedName name="nCheck_9">#REF!</definedName>
    <definedName name="nOtborLink1">#REF!</definedName>
    <definedName name="nOtborLink10">#REF!</definedName>
    <definedName name="nOtborLink11">#REF!</definedName>
    <definedName name="nOtborLink12">#REF!</definedName>
    <definedName name="nOtborLink2">#REF!</definedName>
    <definedName name="nOtborLink3">#REF!</definedName>
    <definedName name="nOtborLink4">#REF!</definedName>
    <definedName name="nOtborLink5">#REF!</definedName>
    <definedName name="nOtborLink6">#REF!</definedName>
    <definedName name="nOtborLink7">#REF!</definedName>
    <definedName name="nOtborLink8">#REF!</definedName>
    <definedName name="number">#REF!</definedName>
    <definedName name="obj_n">#REF!</definedName>
    <definedName name="PrevGroupName">#REF!</definedName>
    <definedName name="PrevGroupValue">#REF!</definedName>
    <definedName name="Rash_Date">#REF!</definedName>
    <definedName name="s_1">#REF!</definedName>
    <definedName name="s_2">#REF!</definedName>
    <definedName name="s_3">#REF!</definedName>
    <definedName name="s_4">#REF!</definedName>
    <definedName name="sfin">#REF!</definedName>
    <definedName name="sfin_n">#REF!</definedName>
    <definedName name="ss">#REF!</definedName>
    <definedName name="Start1">#REF!</definedName>
    <definedName name="Start10">#REF!</definedName>
    <definedName name="Start11">#REF!</definedName>
    <definedName name="Start12">#REF!</definedName>
    <definedName name="Start13">#REF!</definedName>
    <definedName name="Start14">#REF!</definedName>
    <definedName name="Start15">#REF!</definedName>
    <definedName name="Start16">#REF!</definedName>
    <definedName name="Start17">#REF!</definedName>
    <definedName name="Start18">#REF!</definedName>
    <definedName name="Start19">#REF!</definedName>
    <definedName name="Start2">#REF!</definedName>
    <definedName name="Start20">#REF!</definedName>
    <definedName name="Start21">#REF!</definedName>
    <definedName name="Start22">#REF!</definedName>
    <definedName name="Start23">#REF!</definedName>
    <definedName name="Start24">#REF!</definedName>
    <definedName name="Start25">#REF!</definedName>
    <definedName name="Start26">#REF!</definedName>
    <definedName name="Start27">#REF!</definedName>
    <definedName name="Start28">#REF!</definedName>
    <definedName name="Start29">#REF!</definedName>
    <definedName name="Start3">#REF!</definedName>
    <definedName name="Start30">#REF!</definedName>
    <definedName name="Start31">#REF!</definedName>
    <definedName name="Start32">#REF!</definedName>
    <definedName name="Start33">#REF!</definedName>
    <definedName name="Start34">#REF!</definedName>
    <definedName name="Start35">#REF!</definedName>
    <definedName name="Start36">#REF!</definedName>
    <definedName name="Start37">#REF!</definedName>
    <definedName name="Start38">#REF!</definedName>
    <definedName name="Start39">#REF!</definedName>
    <definedName name="Start4">#REF!</definedName>
    <definedName name="Start40">#REF!</definedName>
    <definedName name="Start41">#REF!</definedName>
    <definedName name="Start42">#REF!</definedName>
    <definedName name="Start43">#REF!</definedName>
    <definedName name="Start44">#REF!</definedName>
    <definedName name="Start45">#REF!</definedName>
    <definedName name="Start46">#REF!</definedName>
    <definedName name="Start47">#REF!</definedName>
    <definedName name="Start48">#REF!</definedName>
    <definedName name="Start49">#REF!</definedName>
    <definedName name="Start5">#REF!</definedName>
    <definedName name="Start50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Pred">#REF!</definedName>
    <definedName name="StartRow">#REF!</definedName>
    <definedName name="Struct_Podraz">#REF!</definedName>
    <definedName name="tgt">#REF!</definedName>
    <definedName name="tgt_n">#REF!</definedName>
    <definedName name="tgt3_n">#REF!</definedName>
    <definedName name="tgt5_n">#REF!</definedName>
    <definedName name="Today">#REF!</definedName>
    <definedName name="Today2">#REF!</definedName>
    <definedName name="User_CBP">#REF!</definedName>
    <definedName name="User_COFK">#REF!</definedName>
    <definedName name="User_Dol">#REF!</definedName>
    <definedName name="User_FIO">#REF!</definedName>
    <definedName name="User_INN">#REF!</definedName>
    <definedName name="User_Name">#REF!</definedName>
    <definedName name="User_Phone">#REF!</definedName>
    <definedName name="Zam_Boss_FIO">#REF!</definedName>
    <definedName name="Zam_Buh_FIO">#REF!</definedName>
    <definedName name="Zam_Chef_FIO">#REF!</definedName>
    <definedName name="_xlnm.Print_Titles" localSheetId="0">'Пр.13 МЦП'!$5:$5</definedName>
    <definedName name="_xlnm.Print_Area" localSheetId="0">'Пр.13 МЦП'!$A$1:$T$127</definedName>
  </definedNames>
  <calcPr fullCalcOnLoad="1" fullPrecision="0"/>
</workbook>
</file>

<file path=xl/sharedStrings.xml><?xml version="1.0" encoding="utf-8"?>
<sst xmlns="http://schemas.openxmlformats.org/spreadsheetml/2006/main" count="262" uniqueCount="249">
  <si>
    <t>Дата: 05.09.2006</t>
  </si>
  <si>
    <t>000</t>
  </si>
  <si>
    <t>Эк.класс.</t>
  </si>
  <si>
    <t>Сумма на год</t>
  </si>
  <si>
    <t>1 квартал</t>
  </si>
  <si>
    <t>2 квартал</t>
  </si>
  <si>
    <t>3 квартал</t>
  </si>
  <si>
    <t>4 квартал</t>
  </si>
  <si>
    <t>Наименование</t>
  </si>
  <si>
    <t>Целевая статья</t>
  </si>
  <si>
    <t>Вид расходов</t>
  </si>
  <si>
    <t>Экономическая классификация</t>
  </si>
  <si>
    <t>Всего расходов</t>
  </si>
  <si>
    <t>810</t>
  </si>
  <si>
    <t>Сумма</t>
  </si>
  <si>
    <t>99 0 0000</t>
  </si>
  <si>
    <t>(тыс. рублей)</t>
  </si>
  <si>
    <t xml:space="preserve">                                                                 </t>
  </si>
  <si>
    <t>Руководство и управление в сфере установленных функций органов местного самоуправления</t>
  </si>
  <si>
    <t>Мероприятия по профилактике экстремизма и терроризма</t>
  </si>
  <si>
    <t>Межбюджетные трансферты в бюджет Шкотовского муниципального района на исполнение полномочий по созданию условий для организации досуга и обеспечения жителей поселения услугами организаций культуры</t>
  </si>
  <si>
    <t>Мероприятия по содержанию жилищного хозяйства</t>
  </si>
  <si>
    <t>Межбюджетные трансферты в бюджет Шкотовского муниципального района на исполнение полномочий по осуществлению передачи гражданам в собственность жилых помещений муниципального жилищного фонда социального использования</t>
  </si>
  <si>
    <t>Мероприятия по организации и содержанию мест захоронения</t>
  </si>
  <si>
    <t>Мероприятия по противопожарной безопасности</t>
  </si>
  <si>
    <t>Мероприятия по энергоэффективности и энергосбережению</t>
  </si>
  <si>
    <t>Межбюджетные трансферты в бюджет Шкотовского муниципального района на исполнение полномочий по осуществлению земельного контроля за использованием земель поселения</t>
  </si>
  <si>
    <t xml:space="preserve">Резервный фонд администрации </t>
  </si>
  <si>
    <t xml:space="preserve">Процентные платежи по муниципальному долгу </t>
  </si>
  <si>
    <t xml:space="preserve">Субвенции на осуществление первичного воинского учета на территориях, где отсутствуют военные комиссариаты в рамках непрограммных расходов федеральных органов исполнительной власти </t>
  </si>
  <si>
    <t>Мероприятия по спортивно-массовым и физкультурно-оздоровительным работам</t>
  </si>
  <si>
    <t>Обеспечение мероприятий по капитальному ремонту многоквартирных домов за счет средств бюджетов</t>
  </si>
  <si>
    <t>Мероприятия по ремонтам и заменам сетей теплоснабжения</t>
  </si>
  <si>
    <t>Обеспечение мероприятий на реконструкцию, модернизацию и капитальный ремонт объектов водопроводно-канализационного хозяйства</t>
  </si>
  <si>
    <t>Мероприятия по содержанию, ремонту и строительству уличного освещения</t>
  </si>
  <si>
    <t>Мероприятия по озеленению Смоляниновского городского поселения</t>
  </si>
  <si>
    <t xml:space="preserve">  Прочие мероприятия по благоустройству поселения</t>
  </si>
  <si>
    <t>Мероприятия по снижению рисков и смягчению последствий чрезвычайных ситуаций природного и техногенного характера</t>
  </si>
  <si>
    <t>Мероприятия по профилактике экстремизма и терроризма в молодежной среде</t>
  </si>
  <si>
    <t>Мероприятия по профилактике правонарушений и борьба с преступностью</t>
  </si>
  <si>
    <t>Муниципальная программа "Модернизация дорожной сети Смоляниновского городского поселения" на 2014 - 2017 годы Подпрограмма №1</t>
  </si>
  <si>
    <t>Содержание и ремонт автомобильных дорог муниципального значения Смоляниновского городского поселения</t>
  </si>
  <si>
    <t>Содержание и ремонт подъездных путей и придомовых территорий МКД Смоляниновского городского поселения</t>
  </si>
  <si>
    <t>Развитие малого и среднего предпринимательства в Смоляниновском городском поселении</t>
  </si>
  <si>
    <t>Непрограммные направления деятельности органов местного самоуправления Смоляниновского городского поселения</t>
  </si>
  <si>
    <t xml:space="preserve"> </t>
  </si>
  <si>
    <t>Глава Смоляниновского городского поселения</t>
  </si>
  <si>
    <t>Председатель муниципального комитета Смоляниновского городского поселения</t>
  </si>
  <si>
    <t>Субсидии юридическим лицам (кроме государственных  учреждений) и физическим лицам - производителям товаров, работ, услуг</t>
  </si>
  <si>
    <t>Муниципальная программа "Противодействие коррупции на территории Смоляниновского городского поселения на 2016-2018 годы"</t>
  </si>
  <si>
    <t>Межбюджетные трансферты в бюджет Шкотовского муниципального района на исполнение полномочий по осуществлению муниципального жилищного контроля</t>
  </si>
  <si>
    <t xml:space="preserve">    </t>
  </si>
  <si>
    <t>Обеспечение мероприятий по переселению граждан из аварийного жилищного фонда с учетом необходимости развития  строительства за счет средств бюджетов</t>
  </si>
  <si>
    <t>Подпрограмма "Развитие культуры"</t>
  </si>
  <si>
    <t>01 0 00 00000</t>
  </si>
  <si>
    <t>01 1 00 00000</t>
  </si>
  <si>
    <t>Основное мероприятие "Создание условий для организации досуга и обеспечения жителей поселения услугами организации культуры"</t>
  </si>
  <si>
    <t>01 1 01 00000</t>
  </si>
  <si>
    <t>01 1 01 04010</t>
  </si>
  <si>
    <t>Подпрограмма "Спортивно массовое и физкультурно-оздоровительные работы"</t>
  </si>
  <si>
    <t>Основное мероприятие "Создание условий для привлечения населения к занятиям спортом"</t>
  </si>
  <si>
    <t>02 0 00 00000</t>
  </si>
  <si>
    <t>02 1 00 00000</t>
  </si>
  <si>
    <t>02 1 01 00000</t>
  </si>
  <si>
    <t>02 1 01 20020</t>
  </si>
  <si>
    <t xml:space="preserve">Муниципальная программа  "Обеспечение доступным жильем и качественными услугами жилищно-коммунального хозяйства населения Смоляниновского городского поселения на 2014-2017 годы" </t>
  </si>
  <si>
    <t xml:space="preserve">Муниципальная программа "Развитие физической культуры и спорта в Смоляниновском городском поселении на 2014-2017 годы" </t>
  </si>
  <si>
    <t xml:space="preserve">Муниципальная программа "Развитие культуры в Смоляниновском городском поселении  на 2014 - 2017 годы" </t>
  </si>
  <si>
    <t>03 0 00 00000</t>
  </si>
  <si>
    <t>Основное мероприятие "Повышение качества и доступности, предоставляемых населению жилищно-коммунальных услуг"</t>
  </si>
  <si>
    <t>03 1 00 00000</t>
  </si>
  <si>
    <t>03 1 01 00000</t>
  </si>
  <si>
    <t>03 1 01 20030</t>
  </si>
  <si>
    <t>03 2 00 00000</t>
  </si>
  <si>
    <t xml:space="preserve">Подпрограмма "Переселение граждан Смоляниновского городского поселения из аварийного жилищного фонда с учетом необходимости развития  строительства" </t>
  </si>
  <si>
    <t>Основное мероприятие "Ликвидация аварийного жилищного фонда Смоляниновского городского поселения"</t>
  </si>
  <si>
    <t>03 2 01 00000</t>
  </si>
  <si>
    <t>03 3 00 00000</t>
  </si>
  <si>
    <t>Основное мероприятие" Капитальный ремонт многоквартирных домов"</t>
  </si>
  <si>
    <t>03 3 01 00000</t>
  </si>
  <si>
    <t>03 3 01 20230</t>
  </si>
  <si>
    <t>Подпрограмма "Передача полномочий по осуществлению передачи гражданам в собственность жилых помещений муниципального жилищного фонда социального использования"</t>
  </si>
  <si>
    <t>03 4 00 00000</t>
  </si>
  <si>
    <t>Основное мероприятие "Финансовое обеспечение переданных полномочий"</t>
  </si>
  <si>
    <t>03 4 01 00000</t>
  </si>
  <si>
    <t>03 4 01 04030</t>
  </si>
  <si>
    <t>03 4 02 00000</t>
  </si>
  <si>
    <t>03 4 02 04040</t>
  </si>
  <si>
    <t>03 5 00 00000</t>
  </si>
  <si>
    <t>Основное мероприятие "Ремонт, капитальный ремонт и замена сетей теплоснабжения"</t>
  </si>
  <si>
    <t>03 5 01 00000</t>
  </si>
  <si>
    <t>03 5 01 20330</t>
  </si>
  <si>
    <t>Подпрограмма "Реконструкция, модернизация и капитальный ремонт объектов водопроводно-канализационного хозяйства"</t>
  </si>
  <si>
    <t>03 6 00 00000</t>
  </si>
  <si>
    <t>Основное мероприятие "Реконструкция, модернизация и капитальный ремонт систем водоснабжения, водоотведения и очистки сточных вод"</t>
  </si>
  <si>
    <t>03 6 01 00000</t>
  </si>
  <si>
    <t>03 6 01 20430</t>
  </si>
  <si>
    <t>Подпрограмма "Чистая вода" на 2013-2017 годы</t>
  </si>
  <si>
    <t>03 7 00 00000</t>
  </si>
  <si>
    <t>Основное мероприятие "Поддержка в сфере водоснабжения, водоотведения и водоочистки"</t>
  </si>
  <si>
    <t>03 7 01 00000</t>
  </si>
  <si>
    <t>03 7 01 20530</t>
  </si>
  <si>
    <t>Муниципальная программа "Благоустройство Смоляниновского городского поселения на 2014-2017 годы"</t>
  </si>
  <si>
    <t>04 0 00 00000</t>
  </si>
  <si>
    <t>Подпрограмма "Уличное освещение"</t>
  </si>
  <si>
    <t xml:space="preserve"> 04 1 00 00000</t>
  </si>
  <si>
    <t>Основное мероприятие "Обеспечение работ по содержанию, ремонту и строительству уличного освещения на территории Смоляниновского городского поселения"</t>
  </si>
  <si>
    <t>04 1 01 00000</t>
  </si>
  <si>
    <t>04 1 01 20040</t>
  </si>
  <si>
    <t>Подпрограмма "Озеленение"</t>
  </si>
  <si>
    <t>04 2 00 00000</t>
  </si>
  <si>
    <t>Основное мероприятие "Организация, эксплуатация участков зеленых насаждений территории поселения"</t>
  </si>
  <si>
    <t>04 2 01 00000</t>
  </si>
  <si>
    <t>04 2 01 20140</t>
  </si>
  <si>
    <t>Подпрограмма "Организация и содержание мест захоронения"</t>
  </si>
  <si>
    <t>04 3 00 00000</t>
  </si>
  <si>
    <t>Основное мероприятие "Обеспечение благоустройства на существующих кладбищах поселения"</t>
  </si>
  <si>
    <t>04 3 01 00000</t>
  </si>
  <si>
    <t>04 3 01 20240</t>
  </si>
  <si>
    <t>Подпрограмма "Прочие мероприятия по благоустройству"</t>
  </si>
  <si>
    <t>04 4 00 00000</t>
  </si>
  <si>
    <t>Основное мероприятие "Комплекс работ по приведению в нормативное состояние территории поселения"</t>
  </si>
  <si>
    <t>04 4 01 00000</t>
  </si>
  <si>
    <t>04 4 01 20340</t>
  </si>
  <si>
    <t xml:space="preserve">Муниципальная программа Смоляниновского городского поселения "Защита населения и территории от чрезвычайных ситуаций, обеспечение пожарной безопасности на 2014 - 2017 годы" </t>
  </si>
  <si>
    <t>05 0 00 00000</t>
  </si>
  <si>
    <t>Подпрограмма "Снижение рисков и смягчение последствий чрезвычайных ситуаций природного и техногенного характера в Смоляниновском городском поселении на 2014 - 2017 годы"</t>
  </si>
  <si>
    <t>Основное мероприятие "Развитие метериально-технической базы для защиты населения и территории от чрезвычайных ситуаций"</t>
  </si>
  <si>
    <t>05 1 00 00000</t>
  </si>
  <si>
    <t>05 1 01 00000</t>
  </si>
  <si>
    <t>05 1 01 20050</t>
  </si>
  <si>
    <t>Подпрограмма "Пожарная безопасность в Смоляниновском  городском поселении на 2014 - 2017 годы"</t>
  </si>
  <si>
    <t>05 2 00 00000</t>
  </si>
  <si>
    <t>Основное мероприятие "Организация безопасности населения и защита критически важных объектов от угроз пожаров"</t>
  </si>
  <si>
    <t>05 2 01 00000</t>
  </si>
  <si>
    <t>05 2 01 20150</t>
  </si>
  <si>
    <t xml:space="preserve">Муниципальная программа "Противодействия терроризму и экстремизму и профилактике правонарушений и борьбы с преступностью в Смоляниновском городском поселении на 2014-2017 годы" </t>
  </si>
  <si>
    <t>06 0 00 00000</t>
  </si>
  <si>
    <t>Подпрограмма "Профилактика экстремизма и терроризма в Смоляниновском городском поселении"</t>
  </si>
  <si>
    <t>06 1 00 00000</t>
  </si>
  <si>
    <t>Основное мероприятие "Формирование нетерпимого отношения к проявлениям терроризма и экстремизма, повышение уровня антитеррористической защищенности объектов социально-культурной сферы"</t>
  </si>
  <si>
    <t>06 1 01 00000</t>
  </si>
  <si>
    <t>06 1 01 20060</t>
  </si>
  <si>
    <t xml:space="preserve">Подпрограмма "Профилактика экстремизма и терроризма в молодежной среде в Смоляниновском городском поселении" </t>
  </si>
  <si>
    <t>06 2 00 00000</t>
  </si>
  <si>
    <t>Основное мероприятие "Формирование нетерпимого отношения к проявлениям терроризма  и экстремизма в молодежной среде"</t>
  </si>
  <si>
    <t>06 2 01 00000</t>
  </si>
  <si>
    <t>06 2 01 20160</t>
  </si>
  <si>
    <t xml:space="preserve">Подпрограмма "Профилактика правонарушений и борьба с преступностью в Смоляниновском городском поселении" </t>
  </si>
  <si>
    <t>06 3 00 00000</t>
  </si>
  <si>
    <t>Основное мероприятие "Профилактика правонарушений"</t>
  </si>
  <si>
    <t>06 3 01 00000</t>
  </si>
  <si>
    <t>06 3 01 20260</t>
  </si>
  <si>
    <t>06 4 00 0000</t>
  </si>
  <si>
    <t>Основное мероприятие "Мероприятия по адаптации приоритетных бъектов социальной, транспортной, инженерной инфраструктуры для обеспечения доступности и получения услуг инвалидами и другими маломобильными группами населения"</t>
  </si>
  <si>
    <t>06 4 01 00000</t>
  </si>
  <si>
    <t>06 4 01 20360</t>
  </si>
  <si>
    <t>07 0 00 00000</t>
  </si>
  <si>
    <t>Подпрограмма "Содержание и ремонт автомобильных дорог муниципального значения на территории Смоляниновского городского поселения на 2014-2017 годы"</t>
  </si>
  <si>
    <t>07 1 00 00000</t>
  </si>
  <si>
    <t>Основное мероприятие "Поддержка дорожного хозяйства Смоляниновского городского поселения"</t>
  </si>
  <si>
    <t>07 1 01 00000</t>
  </si>
  <si>
    <t>07 1 01 20070</t>
  </si>
  <si>
    <t>Подпрограмма "Содержание и ремонт подъездных путей и придомовых территорий Смоляниновского городского поселения"</t>
  </si>
  <si>
    <t>07 2 00 00000</t>
  </si>
  <si>
    <t>07 2 01 00000</t>
  </si>
  <si>
    <t>07 2 01 20170</t>
  </si>
  <si>
    <t>Подпрограмма "Безопасность дорожного движения"</t>
  </si>
  <si>
    <t>07 3 00 00000</t>
  </si>
  <si>
    <t>07 3 01 00000</t>
  </si>
  <si>
    <t>Мероприятия по безопасности дорожного движения</t>
  </si>
  <si>
    <t>07 3 01 20270</t>
  </si>
  <si>
    <t xml:space="preserve">Муниципальная программа "Энергоэффективность и развитие энергетики в Смоляниновском городском поселении на 2014-2017 годы" </t>
  </si>
  <si>
    <t>08 0 00 00000</t>
  </si>
  <si>
    <t>Подпрограмма "Энергоэффективность в Смоляниновском городском поселении на 2014-2017 годы""</t>
  </si>
  <si>
    <t>Основное мероприятие "Обеспечение рационального использования топливно-энергетических ресурсов"</t>
  </si>
  <si>
    <t>08 1 00 00000</t>
  </si>
  <si>
    <t>08 1 01 00000</t>
  </si>
  <si>
    <t>08 1 01 20080</t>
  </si>
  <si>
    <t xml:space="preserve">Муниципальная программа Смоляниновского городского поселения "Передача полномочий по земельному контролю на 2014-2017 годы" </t>
  </si>
  <si>
    <t>09 0 00 00000</t>
  </si>
  <si>
    <t>Подпрограмма "Передача полномочий по земельному контролю"</t>
  </si>
  <si>
    <t>09 1 00 00000</t>
  </si>
  <si>
    <t>09 1 01 00000</t>
  </si>
  <si>
    <t>09 1 01 04090</t>
  </si>
  <si>
    <t>Подпрограмма "Развитие малого и среднего предпринимательства в Смоляниновском городском поселении на 2014-2017 годы"</t>
  </si>
  <si>
    <t>Муниципальная программа "Экономическое развитие и инновационная экономика Смоляниновского городского поселения на 2014-2017 годы"</t>
  </si>
  <si>
    <t>11 0 00 00000</t>
  </si>
  <si>
    <t>11 1 00 00000</t>
  </si>
  <si>
    <t>Основное мероприятие "Финансовая поддержка субъектов малого и среднего предпринимательства, производящих и реализующих товары (работы, услуги), предназначенные для внутреннего рынка Российской Федерации и (или) экспорта"</t>
  </si>
  <si>
    <t>11 1 01 00000</t>
  </si>
  <si>
    <t>12 0 00 00000</t>
  </si>
  <si>
    <t>Основное мероприятие "Информирование населения Смоляниновского городского поселения, в том числе в СМИ, о действиях органов местного самоуправления"</t>
  </si>
  <si>
    <t>Реализация мероприятий по противодействию коррупции</t>
  </si>
  <si>
    <t>12 0 00 20180</t>
  </si>
  <si>
    <t>99 0 00 00000</t>
  </si>
  <si>
    <t>Непрограммные мероприятия</t>
  </si>
  <si>
    <t>99 9 00 00000</t>
  </si>
  <si>
    <t>99 9 99 10010</t>
  </si>
  <si>
    <t>99 9 99 10020</t>
  </si>
  <si>
    <t>99 9 99 10030</t>
  </si>
  <si>
    <t>99 9 99 10040</t>
  </si>
  <si>
    <t>99 9 99 10050</t>
  </si>
  <si>
    <t>Расходы, связанные с исполнением решений, принятых судебными органами</t>
  </si>
  <si>
    <t>99 9 99 10070</t>
  </si>
  <si>
    <t>Учреждение по обеспечению хозяйственного обслуживания</t>
  </si>
  <si>
    <t>99 9 99 70060</t>
  </si>
  <si>
    <t xml:space="preserve">Развитие малого и среднего предпринимательства </t>
  </si>
  <si>
    <t>11 1 01 20110</t>
  </si>
  <si>
    <t>03 2 01 S9602</t>
  </si>
  <si>
    <t>03 2 01 09502</t>
  </si>
  <si>
    <t>03 2 01 09602</t>
  </si>
  <si>
    <t>Муниципальная программа "Безопасное поселение" на 2016-2018 годы</t>
  </si>
  <si>
    <t>13 0 00 00000</t>
  </si>
  <si>
    <t>Подпрограмма "Финансовое обеспечение переданных федеральных полномочий"</t>
  </si>
  <si>
    <t>13 1 00 00000</t>
  </si>
  <si>
    <t>Основное мероприятие "Финансовое обеспечение переданных федеральных полномочий"</t>
  </si>
  <si>
    <t>13 1 02 00000</t>
  </si>
  <si>
    <t xml:space="preserve">Субвенции на осуществление первичного воинского учета на территориях, где отсутствуют военные комиссариаты </t>
  </si>
  <si>
    <t>13 1 02 51180</t>
  </si>
  <si>
    <t>Расходы бюджета Смоляниновского городского поселения по финансовому обеспечению муниципальных программ и непрограммным направлениям Смоляниновского городского поселения  на 2017 год</t>
  </si>
  <si>
    <t xml:space="preserve">Подпрограмма  "Доступная среда" на 2011-2020 годы </t>
  </si>
  <si>
    <t>Субсидии на обеспечение мероприятий по переселению граждан из аварийного жилищного фонда с учетом необходимости развития строительства за счет средств, поступивших от Государственной корпорации Фонд содействия реформированию жилищно-коммунального хозяйства (ЭТАП 2015)</t>
  </si>
  <si>
    <t>Субсидии на обеспечение мероприятий по переселению граждан из аварийного жилищного фонда с учетом необходимости развития строительства за счет средств краевого бюджета (ЭТАП 2015)</t>
  </si>
  <si>
    <t>Субсидии на обеспечение мероприятий по переселению граждан из аварийного жилищного фонда с учетом необходимости развития строительства за счет средств, поступивших от Государственной корпорации Фонд содействия реформированию жилищно-коммунального хозяйства (ЭТАП 2016)</t>
  </si>
  <si>
    <t>Субсидии на обеспечение мероприятий по переселению граждан из аварийного жилищного фонда с учетом необходимости развития строительства за счет средств краевого бюджета (ЭТАП 2016)</t>
  </si>
  <si>
    <t>Подпрограмма "Формирование современной городской среды Смоляниновского городского поселения на 2017 год"</t>
  </si>
  <si>
    <t>Основное мероприятие "Поддержка муниципальных программ в сфере благоустройства дворовых территорий и мест массового отдыха населения"</t>
  </si>
  <si>
    <t>Мероприятия по благоустройству дворовых территорий и территорий общего пользования</t>
  </si>
  <si>
    <t>Субсидии бюджету муниципальных образований Приморского края на поддержку муниципальных программ формрования современной городской среды</t>
  </si>
  <si>
    <t>04 5 01 00000</t>
  </si>
  <si>
    <t>04 5 01 L5550</t>
  </si>
  <si>
    <t>04 5 01 R5550</t>
  </si>
  <si>
    <t>Подпрограмма "Мероприятия по ремонтам и заменам сетей теплоснабжения» на 2014- 2017 годы"</t>
  </si>
  <si>
    <t>Подпрограмма "Обеспечение мероприятий по капитальному ремонту многоквартирных домов» на 2014-2017 годы"</t>
  </si>
  <si>
    <t>Подпрограмма "Мероприятия по содержанию жилищного хозяйства» на 2014-2017 годы"</t>
  </si>
  <si>
    <t>07 4 00 00000</t>
  </si>
  <si>
    <t>07 4 01 00000</t>
  </si>
  <si>
    <t>07 4 01 20370</t>
  </si>
  <si>
    <t>Субсидии на капитальный ремонт и ремонт автомобильных дорог общего пользования</t>
  </si>
  <si>
    <t>07 1 02 92390</t>
  </si>
  <si>
    <t xml:space="preserve">Приложение №4                                                                               к муниципальному правовому акту Смоляниновского городского поселения от 14.09.2017г №15-МПА                                                                                                                                     
Приложение №13                                                                               к муниципальному правовому акту Смоляниновского городского поселения от 15.12.2016г №18-МПА                                                                                                                                     
</t>
  </si>
  <si>
    <t>Подпрограмма "Передача части полномочий по дорожной деятельности в отношении автомобильных дорог местного значения в границах поселения"</t>
  </si>
  <si>
    <t>Межбюджетные трансферты в бюджет Шкотовского муниципального района на исполнение части полномочий по дорожной деятельности в отношении автомобильных дорог местного значения в границах поселения</t>
  </si>
  <si>
    <t>Передача полномочий по осуществлению внешнего муниципального финансового контроля</t>
  </si>
  <si>
    <t>14 0 00 00000</t>
  </si>
  <si>
    <t>14 0 01 00000</t>
  </si>
  <si>
    <t>Межбюджетные трансферты в бюджет Шкотовского муниципального района на исполнение полномочий по осуществлению внешнего муниципального финансового контроля</t>
  </si>
  <si>
    <t>14 0 01 20280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</si>
</sst>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00000"/>
    <numFmt numFmtId="168" formatCode="[$-FC19]d\ mmmm\ yyyy\ &quot;г.&quot;"/>
    <numFmt numFmtId="169" formatCode="0.000"/>
    <numFmt numFmtId="170" formatCode="0.0"/>
    <numFmt numFmtId="171" formatCode="0.0000"/>
    <numFmt numFmtId="172" formatCode="0.00000"/>
    <numFmt numFmtId="173" formatCode="0.000000"/>
    <numFmt numFmtId="174" formatCode="0.0000000"/>
    <numFmt numFmtId="175" formatCode="_-* #,##0.000_р_._-;\-* #,##0.000_р_._-;_-* &quot;-&quot;??_р_._-;_-@_-"/>
    <numFmt numFmtId="176" formatCode="0.00000000"/>
    <numFmt numFmtId="177" formatCode="_-* #,##0.000_р_._-;\-* #,##0.000_р_._-;_-* &quot;-&quot;???_р_._-;_-@_-"/>
    <numFmt numFmtId="178" formatCode="_-* #,##0.0000_р_._-;\-* #,##0.0000_р_._-;_-* &quot;-&quot;??_р_._-;_-@_-"/>
    <numFmt numFmtId="179" formatCode="_-* #,##0.00000_р_._-;\-* #,##0.00000_р_._-;_-* &quot;-&quot;??_р_._-;_-@_-"/>
    <numFmt numFmtId="180" formatCode="_-* #,##0.00000_р_._-;\-* #,##0.00000_р_._-;_-* &quot;-&quot;?????_р_._-;_-@_-"/>
    <numFmt numFmtId="181" formatCode="[$€-2]\ ###,000_);[Red]\([$€-2]\ ###,000\)"/>
    <numFmt numFmtId="182" formatCode="#,##0.000_р_."/>
    <numFmt numFmtId="183" formatCode="#,##0.0000_р_."/>
    <numFmt numFmtId="184" formatCode="#,##0.00000_р_."/>
    <numFmt numFmtId="185" formatCode="#,##0.0000"/>
    <numFmt numFmtId="186" formatCode="#,##0.00000"/>
  </numFmts>
  <fonts count="5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Times New Roman"/>
      <family val="1"/>
    </font>
    <font>
      <b/>
      <i/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mediumGray"/>
    </fill>
    <fill>
      <patternFill patternType="mediumGray">
        <bgColor indexed="9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theme="1" tint="0.04998999834060669"/>
      </left>
      <right style="thin">
        <color theme="1" tint="0.04998999834060669"/>
      </right>
      <top style="thin">
        <color theme="1" tint="0.04998999834060669"/>
      </top>
      <bottom style="thin">
        <color theme="1" tint="0.04998999834060669"/>
      </bottom>
    </border>
    <border>
      <left style="thin">
        <color theme="1" tint="0.04998999834060669"/>
      </left>
      <right style="thin">
        <color theme="1" tint="0.04998999834060669"/>
      </right>
      <top>
        <color indexed="63"/>
      </top>
      <bottom style="thin">
        <color theme="1" tint="0.04998999834060669"/>
      </bottom>
    </border>
    <border>
      <left style="thin">
        <color theme="1" tint="0.04998999834060669"/>
      </left>
      <right style="thin">
        <color theme="1" tint="0.04998999834060669"/>
      </right>
      <top style="thin">
        <color theme="1" tint="0.04998999834060669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33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2" fontId="0" fillId="0" borderId="0" xfId="0" applyNumberFormat="1" applyAlignment="1">
      <alignment vertical="top"/>
    </xf>
    <xf numFmtId="0" fontId="3" fillId="0" borderId="0" xfId="0" applyFont="1" applyAlignment="1">
      <alignment/>
    </xf>
    <xf numFmtId="0" fontId="4" fillId="33" borderId="0" xfId="0" applyFont="1" applyFill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Alignment="1">
      <alignment horizontal="right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169" fontId="9" fillId="0" borderId="0" xfId="0" applyNumberFormat="1" applyFont="1" applyBorder="1" applyAlignment="1">
      <alignment horizontal="center" vertical="center"/>
    </xf>
    <xf numFmtId="169" fontId="9" fillId="33" borderId="0" xfId="0" applyNumberFormat="1" applyFont="1" applyFill="1" applyBorder="1" applyAlignment="1">
      <alignment horizontal="center" vertical="center"/>
    </xf>
    <xf numFmtId="169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2" fontId="9" fillId="33" borderId="0" xfId="0" applyNumberFormat="1" applyFont="1" applyFill="1" applyBorder="1" applyAlignment="1">
      <alignment horizontal="center" vertical="center"/>
    </xf>
    <xf numFmtId="0" fontId="5" fillId="33" borderId="0" xfId="0" applyFont="1" applyFill="1" applyAlignment="1">
      <alignment/>
    </xf>
    <xf numFmtId="0" fontId="9" fillId="33" borderId="0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1" fontId="9" fillId="0" borderId="10" xfId="0" applyNumberFormat="1" applyFont="1" applyBorder="1" applyAlignment="1">
      <alignment horizontal="center" vertical="center" wrapText="1"/>
    </xf>
    <xf numFmtId="49" fontId="9" fillId="33" borderId="10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 shrinkToFit="1"/>
    </xf>
    <xf numFmtId="184" fontId="7" fillId="0" borderId="10" xfId="0" applyNumberFormat="1" applyFont="1" applyBorder="1" applyAlignment="1">
      <alignment horizontal="center" vertical="center"/>
    </xf>
    <xf numFmtId="0" fontId="9" fillId="0" borderId="10" xfId="0" applyFont="1" applyFill="1" applyBorder="1" applyAlignment="1">
      <alignment vertical="top" wrapText="1"/>
    </xf>
    <xf numFmtId="49" fontId="9" fillId="0" borderId="10" xfId="0" applyNumberFormat="1" applyFont="1" applyFill="1" applyBorder="1" applyAlignment="1">
      <alignment horizontal="center" vertical="center" shrinkToFit="1"/>
    </xf>
    <xf numFmtId="49" fontId="7" fillId="0" borderId="10" xfId="0" applyNumberFormat="1" applyFont="1" applyFill="1" applyBorder="1" applyAlignment="1">
      <alignment horizontal="center" vertical="center" shrinkToFit="1"/>
    </xf>
    <xf numFmtId="49" fontId="9" fillId="0" borderId="10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184" fontId="9" fillId="0" borderId="10" xfId="0" applyNumberFormat="1" applyFont="1" applyFill="1" applyBorder="1" applyAlignment="1">
      <alignment horizontal="center" vertical="center"/>
    </xf>
    <xf numFmtId="49" fontId="9" fillId="33" borderId="10" xfId="0" applyNumberFormat="1" applyFont="1" applyFill="1" applyBorder="1" applyAlignment="1">
      <alignment horizontal="center" vertical="center" shrinkToFi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7" fillId="33" borderId="10" xfId="0" applyNumberFormat="1" applyFont="1" applyFill="1" applyBorder="1" applyAlignment="1">
      <alignment horizontal="center" vertical="center" shrinkToFit="1"/>
    </xf>
    <xf numFmtId="2" fontId="7" fillId="33" borderId="10" xfId="0" applyNumberFormat="1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9" fontId="7" fillId="33" borderId="10" xfId="0" applyNumberFormat="1" applyFont="1" applyFill="1" applyBorder="1" applyAlignment="1">
      <alignment horizontal="center" vertical="center" wrapText="1"/>
    </xf>
    <xf numFmtId="0" fontId="9" fillId="35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/>
    </xf>
    <xf numFmtId="0" fontId="8" fillId="0" borderId="0" xfId="0" applyFont="1" applyFill="1" applyAlignment="1">
      <alignment/>
    </xf>
    <xf numFmtId="184" fontId="7" fillId="0" borderId="10" xfId="0" applyNumberFormat="1" applyFont="1" applyFill="1" applyBorder="1" applyAlignment="1">
      <alignment horizontal="center" vertical="center"/>
    </xf>
    <xf numFmtId="184" fontId="9" fillId="0" borderId="10" xfId="0" applyNumberFormat="1" applyFont="1" applyBorder="1" applyAlignment="1">
      <alignment horizontal="center" vertical="center" wrapText="1"/>
    </xf>
    <xf numFmtId="184" fontId="9" fillId="33" borderId="10" xfId="0" applyNumberFormat="1" applyFont="1" applyFill="1" applyBorder="1" applyAlignment="1">
      <alignment horizontal="center" vertical="center" wrapText="1"/>
    </xf>
    <xf numFmtId="0" fontId="9" fillId="0" borderId="10" xfId="53" applyNumberFormat="1" applyFont="1" applyFill="1" applyBorder="1" applyAlignment="1">
      <alignment horizontal="left" vertical="center" wrapText="1"/>
      <protection/>
    </xf>
    <xf numFmtId="49" fontId="7" fillId="0" borderId="10" xfId="0" applyNumberFormat="1" applyFont="1" applyFill="1" applyBorder="1" applyAlignment="1">
      <alignment horizontal="left" vertical="top" wrapText="1"/>
    </xf>
    <xf numFmtId="2" fontId="7" fillId="0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6" fillId="0" borderId="10" xfId="0" applyFont="1" applyFill="1" applyBorder="1" applyAlignment="1">
      <alignment vertical="top" wrapText="1"/>
    </xf>
    <xf numFmtId="49" fontId="3" fillId="0" borderId="10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top" wrapText="1"/>
    </xf>
    <xf numFmtId="0" fontId="49" fillId="0" borderId="10" xfId="0" applyFont="1" applyBorder="1" applyAlignment="1">
      <alignment horizontal="center" vertical="center" wrapText="1"/>
    </xf>
    <xf numFmtId="0" fontId="11" fillId="33" borderId="10" xfId="53" applyFont="1" applyFill="1" applyBorder="1" applyAlignment="1">
      <alignment horizontal="left" vertical="top" wrapText="1"/>
      <protection/>
    </xf>
    <xf numFmtId="0" fontId="3" fillId="33" borderId="10" xfId="53" applyFont="1" applyFill="1" applyBorder="1" applyAlignment="1">
      <alignment horizontal="left" vertical="top" wrapText="1"/>
      <protection/>
    </xf>
    <xf numFmtId="49" fontId="3" fillId="33" borderId="10" xfId="0" applyNumberFormat="1" applyFont="1" applyFill="1" applyBorder="1" applyAlignment="1">
      <alignment horizontal="center" vertical="center" shrinkToFit="1"/>
    </xf>
    <xf numFmtId="49" fontId="6" fillId="33" borderId="10" xfId="0" applyNumberFormat="1" applyFont="1" applyFill="1" applyBorder="1" applyAlignment="1">
      <alignment horizontal="center" vertical="center" shrinkToFit="1"/>
    </xf>
    <xf numFmtId="184" fontId="9" fillId="0" borderId="10" xfId="0" applyNumberFormat="1" applyFont="1" applyBorder="1" applyAlignment="1">
      <alignment horizontal="center" vertical="center" wrapText="1"/>
    </xf>
    <xf numFmtId="0" fontId="11" fillId="36" borderId="11" xfId="0" applyFont="1" applyFill="1" applyBorder="1" applyAlignment="1">
      <alignment vertical="top" wrapText="1"/>
    </xf>
    <xf numFmtId="0" fontId="6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top" wrapText="1"/>
    </xf>
    <xf numFmtId="49" fontId="3" fillId="33" borderId="10" xfId="0" applyNumberFormat="1" applyFont="1" applyFill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/>
    </xf>
    <xf numFmtId="184" fontId="7" fillId="0" borderId="10" xfId="0" applyNumberFormat="1" applyFont="1" applyBorder="1" applyAlignment="1">
      <alignment horizontal="center" vertical="center" wrapText="1"/>
    </xf>
    <xf numFmtId="186" fontId="8" fillId="0" borderId="10" xfId="0" applyNumberFormat="1" applyFont="1" applyBorder="1" applyAlignment="1">
      <alignment/>
    </xf>
    <xf numFmtId="172" fontId="5" fillId="0" borderId="10" xfId="0" applyNumberFormat="1" applyFont="1" applyBorder="1" applyAlignment="1">
      <alignment horizontal="center" vertical="top"/>
    </xf>
    <xf numFmtId="0" fontId="11" fillId="36" borderId="10" xfId="0" applyFont="1" applyFill="1" applyBorder="1" applyAlignment="1">
      <alignment vertical="top" wrapText="1"/>
    </xf>
    <xf numFmtId="0" fontId="3" fillId="36" borderId="10" xfId="0" applyFont="1" applyFill="1" applyBorder="1" applyAlignment="1">
      <alignment vertical="top" wrapText="1"/>
    </xf>
    <xf numFmtId="49" fontId="6" fillId="0" borderId="10" xfId="0" applyNumberFormat="1" applyFont="1" applyFill="1" applyBorder="1" applyAlignment="1">
      <alignment horizontal="left" vertical="center" wrapText="1"/>
    </xf>
    <xf numFmtId="49" fontId="6" fillId="0" borderId="12" xfId="0" applyNumberFormat="1" applyFont="1" applyFill="1" applyBorder="1" applyAlignment="1">
      <alignment horizontal="center" vertical="center" shrinkToFit="1"/>
    </xf>
    <xf numFmtId="184" fontId="7" fillId="0" borderId="10" xfId="0" applyNumberFormat="1" applyFont="1" applyFill="1" applyBorder="1" applyAlignment="1">
      <alignment horizontal="center" vertical="center" wrapText="1"/>
    </xf>
    <xf numFmtId="0" fontId="49" fillId="34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49" fontId="49" fillId="33" borderId="10" xfId="0" applyNumberFormat="1" applyFont="1" applyFill="1" applyBorder="1" applyAlignment="1">
      <alignment horizontal="center" vertical="center" wrapText="1"/>
    </xf>
    <xf numFmtId="0" fontId="6" fillId="36" borderId="10" xfId="0" applyFont="1" applyFill="1" applyBorder="1" applyAlignment="1">
      <alignment vertical="top" wrapText="1"/>
    </xf>
    <xf numFmtId="2" fontId="6" fillId="0" borderId="0" xfId="0" applyNumberFormat="1" applyFont="1" applyAlignment="1">
      <alignment horizontal="center" wrapText="1"/>
    </xf>
    <xf numFmtId="0" fontId="0" fillId="0" borderId="0" xfId="0" applyAlignment="1">
      <alignment horizontal="left" vertical="top" wrapText="1"/>
    </xf>
    <xf numFmtId="49" fontId="6" fillId="33" borderId="10" xfId="0" applyNumberFormat="1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9" fontId="7" fillId="33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top" wrapText="1"/>
    </xf>
    <xf numFmtId="0" fontId="6" fillId="33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vertical="top" wrapText="1"/>
    </xf>
    <xf numFmtId="0" fontId="9" fillId="0" borderId="10" xfId="53" applyNumberFormat="1" applyFont="1" applyFill="1" applyBorder="1" applyAlignment="1">
      <alignment horizontal="left" vertical="center" wrapText="1"/>
      <protection/>
    </xf>
    <xf numFmtId="0" fontId="9" fillId="37" borderId="10" xfId="0" applyNumberFormat="1" applyFont="1" applyFill="1" applyBorder="1" applyAlignment="1">
      <alignment vertical="top" wrapText="1"/>
    </xf>
    <xf numFmtId="0" fontId="9" fillId="0" borderId="10" xfId="0" applyFont="1" applyFill="1" applyBorder="1" applyAlignment="1">
      <alignment vertical="top" wrapText="1"/>
    </xf>
    <xf numFmtId="0" fontId="9" fillId="33" borderId="10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49" fontId="6" fillId="0" borderId="10" xfId="0" applyNumberFormat="1" applyFont="1" applyBorder="1" applyAlignment="1">
      <alignment horizontal="center" vertical="center" wrapText="1"/>
    </xf>
    <xf numFmtId="0" fontId="9" fillId="33" borderId="10" xfId="53" applyNumberFormat="1" applyFont="1" applyFill="1" applyBorder="1" applyAlignment="1">
      <alignment horizontal="left" vertical="center" wrapText="1"/>
      <protection/>
    </xf>
    <xf numFmtId="49" fontId="3" fillId="0" borderId="10" xfId="0" applyNumberFormat="1" applyFont="1" applyBorder="1" applyAlignment="1">
      <alignment horizontal="center" vertical="center" wrapText="1"/>
    </xf>
    <xf numFmtId="172" fontId="3" fillId="0" borderId="13" xfId="0" applyNumberFormat="1" applyFont="1" applyFill="1" applyBorder="1" applyAlignment="1">
      <alignment horizontal="center" vertical="center"/>
    </xf>
    <xf numFmtId="0" fontId="11" fillId="33" borderId="10" xfId="53" applyNumberFormat="1" applyFont="1" applyFill="1" applyBorder="1" applyAlignment="1">
      <alignment horizontal="left" vertical="top" wrapText="1"/>
      <protection/>
    </xf>
    <xf numFmtId="172" fontId="9" fillId="0" borderId="1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top" wrapText="1"/>
    </xf>
    <xf numFmtId="0" fontId="9" fillId="0" borderId="11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31" fillId="0" borderId="10" xfId="0" applyFont="1" applyFill="1" applyBorder="1" applyAlignment="1">
      <alignment vertical="top" wrapText="1"/>
    </xf>
    <xf numFmtId="0" fontId="9" fillId="0" borderId="11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left" vertical="top" wrapText="1"/>
    </xf>
    <xf numFmtId="0" fontId="11" fillId="0" borderId="10" xfId="0" applyFont="1" applyFill="1" applyBorder="1" applyAlignment="1">
      <alignment horizontal="left" vertical="top" wrapText="1"/>
    </xf>
    <xf numFmtId="0" fontId="9" fillId="33" borderId="10" xfId="53" applyFont="1" applyFill="1" applyBorder="1" applyAlignment="1">
      <alignment horizontal="left" vertical="center" wrapText="1"/>
      <protection/>
    </xf>
    <xf numFmtId="0" fontId="9" fillId="0" borderId="10" xfId="53" applyFont="1" applyFill="1" applyBorder="1" applyAlignment="1">
      <alignment horizontal="left" vertical="center" wrapText="1"/>
      <protection/>
    </xf>
    <xf numFmtId="172" fontId="3" fillId="0" borderId="11" xfId="0" applyNumberFormat="1" applyFont="1" applyFill="1" applyBorder="1" applyAlignment="1">
      <alignment horizontal="center" vertical="center"/>
    </xf>
    <xf numFmtId="0" fontId="6" fillId="33" borderId="10" xfId="53" applyFont="1" applyFill="1" applyBorder="1" applyAlignment="1">
      <alignment horizontal="left" vertical="top" wrapText="1"/>
      <protection/>
    </xf>
    <xf numFmtId="0" fontId="11" fillId="33" borderId="10" xfId="53" applyFont="1" applyFill="1" applyBorder="1" applyAlignment="1">
      <alignment horizontal="left" vertical="top" wrapText="1"/>
      <protection/>
    </xf>
    <xf numFmtId="172" fontId="6" fillId="0" borderId="10" xfId="0" applyNumberFormat="1" applyFont="1" applyFill="1" applyBorder="1" applyAlignment="1">
      <alignment horizontal="center" vertical="center" shrinkToFit="1"/>
    </xf>
    <xf numFmtId="186" fontId="3" fillId="0" borderId="11" xfId="0" applyNumberFormat="1" applyFont="1" applyFill="1" applyBorder="1" applyAlignment="1">
      <alignment horizontal="center" vertical="center"/>
    </xf>
    <xf numFmtId="0" fontId="6" fillId="33" borderId="10" xfId="53" applyNumberFormat="1" applyFont="1" applyFill="1" applyBorder="1" applyAlignment="1">
      <alignment horizontal="left" vertical="top" wrapText="1"/>
      <protection/>
    </xf>
    <xf numFmtId="184" fontId="7" fillId="36" borderId="10" xfId="0" applyNumberFormat="1" applyFont="1" applyFill="1" applyBorder="1" applyAlignment="1">
      <alignment horizontal="center" vertical="center"/>
    </xf>
    <xf numFmtId="0" fontId="3" fillId="33" borderId="10" xfId="53" applyNumberFormat="1" applyFont="1" applyFill="1" applyBorder="1" applyAlignment="1">
      <alignment horizontal="left" vertical="top" wrapText="1"/>
      <protection/>
    </xf>
    <xf numFmtId="184" fontId="9" fillId="36" borderId="10" xfId="0" applyNumberFormat="1" applyFont="1" applyFill="1" applyBorder="1" applyAlignment="1">
      <alignment horizontal="center" vertical="center"/>
    </xf>
    <xf numFmtId="0" fontId="6" fillId="36" borderId="10" xfId="0" applyFont="1" applyFill="1" applyBorder="1" applyAlignment="1">
      <alignment vertical="top" wrapText="1"/>
    </xf>
    <xf numFmtId="49" fontId="6" fillId="33" borderId="0" xfId="0" applyNumberFormat="1" applyFont="1" applyFill="1" applyBorder="1" applyAlignment="1">
      <alignment horizontal="center" vertical="center" shrinkToFit="1"/>
    </xf>
    <xf numFmtId="184" fontId="7" fillId="33" borderId="10" xfId="0" applyNumberFormat="1" applyFont="1" applyFill="1" applyBorder="1" applyAlignment="1">
      <alignment horizontal="center" vertical="center"/>
    </xf>
    <xf numFmtId="0" fontId="11" fillId="36" borderId="10" xfId="0" applyFont="1" applyFill="1" applyBorder="1" applyAlignment="1">
      <alignment vertical="top" wrapText="1"/>
    </xf>
    <xf numFmtId="49" fontId="6" fillId="33" borderId="10" xfId="0" applyNumberFormat="1" applyFont="1" applyFill="1" applyBorder="1" applyAlignment="1">
      <alignment horizontal="center" vertical="center" shrinkToFit="1"/>
    </xf>
    <xf numFmtId="49" fontId="3" fillId="33" borderId="10" xfId="0" applyNumberFormat="1" applyFont="1" applyFill="1" applyBorder="1" applyAlignment="1">
      <alignment horizontal="center" vertical="center" shrinkToFit="1"/>
    </xf>
    <xf numFmtId="184" fontId="7" fillId="0" borderId="10" xfId="0" applyNumberFormat="1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ожение 6, 7 раздел подраздел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37"/>
  <sheetViews>
    <sheetView showGridLines="0" tabSelected="1" view="pageLayout" zoomScale="80" zoomScaleSheetLayoutView="90" zoomScalePageLayoutView="80" workbookViewId="0" topLeftCell="A1">
      <selection activeCell="B114" sqref="B114"/>
    </sheetView>
  </sheetViews>
  <sheetFormatPr defaultColWidth="9.00390625" defaultRowHeight="12.75" outlineLevelRow="5"/>
  <cols>
    <col min="1" max="1" width="56.875" style="4" customWidth="1"/>
    <col min="2" max="2" width="28.00390625" style="0" customWidth="1"/>
    <col min="3" max="3" width="13.125" style="0" hidden="1" customWidth="1"/>
    <col min="4" max="4" width="9.375" style="0" hidden="1" customWidth="1"/>
    <col min="5" max="5" width="11.125" style="0" hidden="1" customWidth="1"/>
    <col min="6" max="6" width="11.75390625" style="1" hidden="1" customWidth="1"/>
    <col min="7" max="11" width="11.75390625" style="0" hidden="1" customWidth="1"/>
    <col min="12" max="12" width="3.00390625" style="0" hidden="1" customWidth="1"/>
    <col min="13" max="13" width="3.875" style="0" hidden="1" customWidth="1"/>
    <col min="14" max="14" width="20.375" style="5" customWidth="1"/>
    <col min="15" max="15" width="0.2421875" style="0" hidden="1" customWidth="1"/>
    <col min="16" max="16" width="2.75390625" style="0" hidden="1" customWidth="1"/>
    <col min="17" max="19" width="8.875" style="0" hidden="1" customWidth="1"/>
  </cols>
  <sheetData>
    <row r="1" spans="1:20" ht="123.75" customHeight="1">
      <c r="A1" s="6"/>
      <c r="B1" s="88" t="s">
        <v>241</v>
      </c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55"/>
      <c r="P1" s="55"/>
      <c r="Q1" s="55"/>
      <c r="R1" s="55"/>
      <c r="S1" s="55"/>
      <c r="T1" s="55"/>
    </row>
    <row r="2" spans="1:16" s="2" customFormat="1" ht="48" customHeight="1">
      <c r="A2" s="87" t="s">
        <v>220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</row>
    <row r="3" spans="1:16" s="2" customFormat="1" ht="12" customHeight="1">
      <c r="A3" s="9"/>
      <c r="B3" s="9"/>
      <c r="C3" s="9"/>
      <c r="D3" s="9"/>
      <c r="E3" s="9"/>
      <c r="F3" s="10"/>
      <c r="G3" s="9"/>
      <c r="H3" s="9"/>
      <c r="I3" s="9"/>
      <c r="J3" s="9"/>
      <c r="K3" s="9"/>
      <c r="L3" s="11" t="s">
        <v>0</v>
      </c>
      <c r="M3" s="11"/>
      <c r="N3" s="6" t="s">
        <v>16</v>
      </c>
      <c r="O3" s="8"/>
      <c r="P3" s="8"/>
    </row>
    <row r="4" spans="1:16" s="2" customFormat="1" ht="33.75" customHeight="1">
      <c r="A4" s="21" t="s">
        <v>8</v>
      </c>
      <c r="B4" s="21" t="s">
        <v>9</v>
      </c>
      <c r="C4" s="21" t="s">
        <v>10</v>
      </c>
      <c r="D4" s="21" t="s">
        <v>2</v>
      </c>
      <c r="E4" s="22"/>
      <c r="F4" s="23" t="s">
        <v>3</v>
      </c>
      <c r="G4" s="21" t="s">
        <v>4</v>
      </c>
      <c r="H4" s="21" t="s">
        <v>5</v>
      </c>
      <c r="I4" s="22"/>
      <c r="J4" s="21" t="s">
        <v>6</v>
      </c>
      <c r="K4" s="22"/>
      <c r="L4" s="21" t="s">
        <v>7</v>
      </c>
      <c r="M4" s="24" t="s">
        <v>11</v>
      </c>
      <c r="N4" s="25" t="s">
        <v>14</v>
      </c>
      <c r="O4" s="12"/>
      <c r="P4" s="12"/>
    </row>
    <row r="5" spans="1:16" s="2" customFormat="1" ht="12.75" customHeight="1">
      <c r="A5" s="21">
        <v>1</v>
      </c>
      <c r="B5" s="21">
        <v>4</v>
      </c>
      <c r="C5" s="21">
        <v>5</v>
      </c>
      <c r="D5" s="21"/>
      <c r="E5" s="22"/>
      <c r="F5" s="23"/>
      <c r="G5" s="21"/>
      <c r="H5" s="21"/>
      <c r="I5" s="22"/>
      <c r="J5" s="21"/>
      <c r="K5" s="22"/>
      <c r="L5" s="21"/>
      <c r="M5" s="26"/>
      <c r="N5" s="27">
        <v>5</v>
      </c>
      <c r="O5" s="13"/>
      <c r="P5" s="13"/>
    </row>
    <row r="6" spans="1:16" s="3" customFormat="1" ht="42.75" customHeight="1">
      <c r="A6" s="94" t="s">
        <v>67</v>
      </c>
      <c r="B6" s="95" t="s">
        <v>54</v>
      </c>
      <c r="C6" s="38" t="s">
        <v>1</v>
      </c>
      <c r="D6" s="42"/>
      <c r="E6" s="33"/>
      <c r="F6" s="29"/>
      <c r="G6" s="29"/>
      <c r="H6" s="29"/>
      <c r="I6" s="29"/>
      <c r="J6" s="29"/>
      <c r="K6" s="29"/>
      <c r="L6" s="29"/>
      <c r="M6" s="53"/>
      <c r="N6" s="47">
        <f>N9</f>
        <v>2950</v>
      </c>
      <c r="O6" s="18"/>
      <c r="P6" s="14"/>
    </row>
    <row r="7" spans="1:16" s="3" customFormat="1" ht="18.75" customHeight="1">
      <c r="A7" s="56" t="s">
        <v>53</v>
      </c>
      <c r="B7" s="95" t="s">
        <v>55</v>
      </c>
      <c r="C7" s="38"/>
      <c r="D7" s="42"/>
      <c r="E7" s="33"/>
      <c r="F7" s="29"/>
      <c r="G7" s="29"/>
      <c r="H7" s="29"/>
      <c r="I7" s="29"/>
      <c r="J7" s="29"/>
      <c r="K7" s="29"/>
      <c r="L7" s="29"/>
      <c r="M7" s="53"/>
      <c r="N7" s="47">
        <f>N8</f>
        <v>2950</v>
      </c>
      <c r="O7" s="18"/>
      <c r="P7" s="14"/>
    </row>
    <row r="8" spans="1:16" s="3" customFormat="1" ht="48.75" customHeight="1">
      <c r="A8" s="96" t="s">
        <v>56</v>
      </c>
      <c r="B8" s="95" t="s">
        <v>57</v>
      </c>
      <c r="C8" s="38"/>
      <c r="D8" s="42"/>
      <c r="E8" s="33"/>
      <c r="F8" s="29"/>
      <c r="G8" s="29"/>
      <c r="H8" s="29"/>
      <c r="I8" s="29"/>
      <c r="J8" s="29"/>
      <c r="K8" s="29"/>
      <c r="L8" s="29"/>
      <c r="M8" s="53"/>
      <c r="N8" s="47">
        <f>N9</f>
        <v>2950</v>
      </c>
      <c r="O8" s="18"/>
      <c r="P8" s="14"/>
    </row>
    <row r="9" spans="1:16" s="3" customFormat="1" ht="65.25" customHeight="1">
      <c r="A9" s="97" t="s">
        <v>20</v>
      </c>
      <c r="B9" s="57" t="s">
        <v>58</v>
      </c>
      <c r="C9" s="54"/>
      <c r="D9" s="32"/>
      <c r="E9" s="32"/>
      <c r="F9" s="32"/>
      <c r="G9" s="32"/>
      <c r="H9" s="32"/>
      <c r="I9" s="32"/>
      <c r="J9" s="32"/>
      <c r="K9" s="32"/>
      <c r="L9" s="32"/>
      <c r="M9" s="32"/>
      <c r="N9" s="36">
        <v>2950</v>
      </c>
      <c r="O9" s="18"/>
      <c r="P9" s="14"/>
    </row>
    <row r="10" spans="1:16" s="3" customFormat="1" ht="42.75" customHeight="1">
      <c r="A10" s="94" t="s">
        <v>66</v>
      </c>
      <c r="B10" s="66" t="s">
        <v>61</v>
      </c>
      <c r="C10" s="38" t="s">
        <v>13</v>
      </c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47">
        <f>N13</f>
        <v>1500</v>
      </c>
      <c r="O10" s="14"/>
      <c r="P10" s="14"/>
    </row>
    <row r="11" spans="1:16" s="3" customFormat="1" ht="33" customHeight="1">
      <c r="A11" s="56" t="s">
        <v>59</v>
      </c>
      <c r="B11" s="66" t="s">
        <v>62</v>
      </c>
      <c r="C11" s="38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47">
        <f>N12</f>
        <v>1500</v>
      </c>
      <c r="O11" s="14"/>
      <c r="P11" s="14"/>
    </row>
    <row r="12" spans="1:16" s="3" customFormat="1" ht="34.5" customHeight="1">
      <c r="A12" s="96" t="s">
        <v>60</v>
      </c>
      <c r="B12" s="66" t="s">
        <v>63</v>
      </c>
      <c r="C12" s="38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47">
        <f>N13</f>
        <v>1500</v>
      </c>
      <c r="O12" s="14"/>
      <c r="P12" s="14"/>
    </row>
    <row r="13" spans="1:16" s="3" customFormat="1" ht="28.5" customHeight="1">
      <c r="A13" s="98" t="s">
        <v>30</v>
      </c>
      <c r="B13" s="68" t="s">
        <v>64</v>
      </c>
      <c r="C13" s="34" t="s">
        <v>1</v>
      </c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6">
        <v>1500</v>
      </c>
      <c r="O13" s="13"/>
      <c r="P13" s="14"/>
    </row>
    <row r="14" spans="1:16" s="3" customFormat="1" ht="57.75" customHeight="1">
      <c r="A14" s="94" t="s">
        <v>65</v>
      </c>
      <c r="B14" s="66" t="s">
        <v>68</v>
      </c>
      <c r="C14" s="38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47">
        <f>N17+N20+N21+N24+N27+N30+N32+N35+N38+N41+N22+N23</f>
        <v>67285.22916</v>
      </c>
      <c r="O14" s="14"/>
      <c r="P14" s="14"/>
    </row>
    <row r="15" spans="1:16" s="3" customFormat="1" ht="38.25" customHeight="1">
      <c r="A15" s="56" t="s">
        <v>235</v>
      </c>
      <c r="B15" s="66" t="s">
        <v>70</v>
      </c>
      <c r="C15" s="38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47">
        <f>N16</f>
        <v>400</v>
      </c>
      <c r="O15" s="14"/>
      <c r="P15" s="14"/>
    </row>
    <row r="16" spans="1:16" s="3" customFormat="1" ht="46.5" customHeight="1">
      <c r="A16" s="96" t="s">
        <v>69</v>
      </c>
      <c r="B16" s="66" t="s">
        <v>71</v>
      </c>
      <c r="C16" s="38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47">
        <f>N17</f>
        <v>400</v>
      </c>
      <c r="O16" s="14"/>
      <c r="P16" s="14"/>
    </row>
    <row r="17" spans="1:16" s="3" customFormat="1" ht="18.75" customHeight="1">
      <c r="A17" s="99" t="s">
        <v>21</v>
      </c>
      <c r="B17" s="68" t="s">
        <v>72</v>
      </c>
      <c r="C17" s="34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6">
        <v>400</v>
      </c>
      <c r="O17" s="14"/>
      <c r="P17" s="14"/>
    </row>
    <row r="18" spans="1:16" s="3" customFormat="1" ht="65.25" customHeight="1">
      <c r="A18" s="56" t="s">
        <v>74</v>
      </c>
      <c r="B18" s="66" t="s">
        <v>73</v>
      </c>
      <c r="C18" s="38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47">
        <f>N19</f>
        <v>63930.31484</v>
      </c>
      <c r="O18" s="14"/>
      <c r="P18" s="14"/>
    </row>
    <row r="19" spans="1:16" s="3" customFormat="1" ht="48.75" customHeight="1">
      <c r="A19" s="96" t="s">
        <v>75</v>
      </c>
      <c r="B19" s="66" t="s">
        <v>76</v>
      </c>
      <c r="C19" s="38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47">
        <f>N20+N21+N24+N22+N23</f>
        <v>63930.31484</v>
      </c>
      <c r="O19" s="14"/>
      <c r="P19" s="14"/>
    </row>
    <row r="20" spans="1:16" s="3" customFormat="1" ht="44.25" customHeight="1">
      <c r="A20" s="100" t="s">
        <v>52</v>
      </c>
      <c r="B20" s="68" t="s">
        <v>209</v>
      </c>
      <c r="C20" s="34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6">
        <v>3751.56425</v>
      </c>
      <c r="O20" s="14"/>
      <c r="P20" s="14"/>
    </row>
    <row r="21" spans="1:16" s="3" customFormat="1" ht="114.75" customHeight="1">
      <c r="A21" s="58" t="s">
        <v>222</v>
      </c>
      <c r="B21" s="21" t="s">
        <v>210</v>
      </c>
      <c r="C21" s="38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6">
        <v>5532.85023</v>
      </c>
      <c r="O21" s="14"/>
      <c r="P21" s="14"/>
    </row>
    <row r="22" spans="1:16" s="3" customFormat="1" ht="83.25" customHeight="1">
      <c r="A22" s="58" t="s">
        <v>223</v>
      </c>
      <c r="B22" s="21" t="s">
        <v>211</v>
      </c>
      <c r="C22" s="38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6">
        <v>3858.26594</v>
      </c>
      <c r="O22" s="14"/>
      <c r="P22" s="14"/>
    </row>
    <row r="23" spans="1:16" s="3" customFormat="1" ht="114.75" customHeight="1">
      <c r="A23" s="58" t="s">
        <v>224</v>
      </c>
      <c r="B23" s="21" t="s">
        <v>210</v>
      </c>
      <c r="C23" s="38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6">
        <v>36803.32753</v>
      </c>
      <c r="O23" s="14"/>
      <c r="P23" s="14"/>
    </row>
    <row r="24" spans="1:16" s="3" customFormat="1" ht="81.75" customHeight="1">
      <c r="A24" s="58" t="s">
        <v>225</v>
      </c>
      <c r="B24" s="21" t="s">
        <v>211</v>
      </c>
      <c r="C24" s="38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6">
        <v>13984.30689</v>
      </c>
      <c r="O24" s="14"/>
      <c r="P24" s="14"/>
    </row>
    <row r="25" spans="1:16" s="3" customFormat="1" ht="48.75" customHeight="1">
      <c r="A25" s="56" t="s">
        <v>234</v>
      </c>
      <c r="B25" s="66" t="s">
        <v>77</v>
      </c>
      <c r="C25" s="38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47">
        <f>N27</f>
        <v>1350</v>
      </c>
      <c r="O25" s="14"/>
      <c r="P25" s="14"/>
    </row>
    <row r="26" spans="1:16" s="3" customFormat="1" ht="36" customHeight="1">
      <c r="A26" s="96" t="s">
        <v>78</v>
      </c>
      <c r="B26" s="66" t="s">
        <v>79</v>
      </c>
      <c r="C26" s="38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47">
        <f>N27</f>
        <v>1350</v>
      </c>
      <c r="O26" s="14"/>
      <c r="P26" s="14"/>
    </row>
    <row r="27" spans="1:16" s="3" customFormat="1" ht="36.75" customHeight="1">
      <c r="A27" s="101" t="s">
        <v>31</v>
      </c>
      <c r="B27" s="68" t="s">
        <v>80</v>
      </c>
      <c r="C27" s="34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6">
        <v>1350</v>
      </c>
      <c r="O27" s="14"/>
      <c r="P27" s="14"/>
    </row>
    <row r="28" spans="1:16" s="3" customFormat="1" ht="68.25" customHeight="1">
      <c r="A28" s="56" t="s">
        <v>81</v>
      </c>
      <c r="B28" s="102" t="s">
        <v>82</v>
      </c>
      <c r="C28" s="38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47">
        <f>N30</f>
        <v>104.91432</v>
      </c>
      <c r="O28" s="14"/>
      <c r="P28" s="14"/>
    </row>
    <row r="29" spans="1:16" s="3" customFormat="1" ht="33.75" customHeight="1">
      <c r="A29" s="96" t="s">
        <v>83</v>
      </c>
      <c r="B29" s="102" t="s">
        <v>84</v>
      </c>
      <c r="C29" s="38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47">
        <f>N30</f>
        <v>104.91432</v>
      </c>
      <c r="O29" s="14"/>
      <c r="P29" s="14"/>
    </row>
    <row r="30" spans="1:16" s="3" customFormat="1" ht="77.25" customHeight="1">
      <c r="A30" s="103" t="s">
        <v>22</v>
      </c>
      <c r="B30" s="104" t="s">
        <v>85</v>
      </c>
      <c r="C30" s="34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105">
        <v>104.91432</v>
      </c>
      <c r="O30" s="14"/>
      <c r="P30" s="14"/>
    </row>
    <row r="31" spans="1:16" s="3" customFormat="1" ht="34.5" customHeight="1">
      <c r="A31" s="106" t="s">
        <v>83</v>
      </c>
      <c r="B31" s="102" t="s">
        <v>86</v>
      </c>
      <c r="C31" s="34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47">
        <f>N32</f>
        <v>0</v>
      </c>
      <c r="O31" s="14"/>
      <c r="P31" s="14"/>
    </row>
    <row r="32" spans="1:16" s="3" customFormat="1" ht="49.5" customHeight="1">
      <c r="A32" s="97" t="s">
        <v>50</v>
      </c>
      <c r="B32" s="104" t="s">
        <v>87</v>
      </c>
      <c r="C32" s="34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107">
        <v>0</v>
      </c>
      <c r="O32" s="14"/>
      <c r="P32" s="14"/>
    </row>
    <row r="33" spans="1:16" s="3" customFormat="1" ht="32.25" customHeight="1">
      <c r="A33" s="56" t="s">
        <v>233</v>
      </c>
      <c r="B33" s="66" t="s">
        <v>88</v>
      </c>
      <c r="C33" s="38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47">
        <f>N35</f>
        <v>500</v>
      </c>
      <c r="O33" s="14"/>
      <c r="P33" s="14"/>
    </row>
    <row r="34" spans="1:16" s="3" customFormat="1" ht="36" customHeight="1">
      <c r="A34" s="96" t="s">
        <v>89</v>
      </c>
      <c r="B34" s="68" t="s">
        <v>90</v>
      </c>
      <c r="C34" s="38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47">
        <f>N35</f>
        <v>500</v>
      </c>
      <c r="O34" s="14"/>
      <c r="P34" s="14"/>
    </row>
    <row r="35" spans="1:16" s="19" customFormat="1" ht="18" customHeight="1">
      <c r="A35" s="99" t="s">
        <v>32</v>
      </c>
      <c r="B35" s="68" t="s">
        <v>91</v>
      </c>
      <c r="C35" s="26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6">
        <v>500</v>
      </c>
      <c r="O35" s="15"/>
      <c r="P35" s="15"/>
    </row>
    <row r="36" spans="1:16" s="19" customFormat="1" ht="48.75" customHeight="1">
      <c r="A36" s="56" t="s">
        <v>92</v>
      </c>
      <c r="B36" s="66" t="s">
        <v>93</v>
      </c>
      <c r="C36" s="43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47">
        <f>N38</f>
        <v>900</v>
      </c>
      <c r="O36" s="15"/>
      <c r="P36" s="15"/>
    </row>
    <row r="37" spans="1:16" s="19" customFormat="1" ht="63.75" customHeight="1">
      <c r="A37" s="96" t="s">
        <v>94</v>
      </c>
      <c r="B37" s="68" t="s">
        <v>95</v>
      </c>
      <c r="C37" s="43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47">
        <f>N38</f>
        <v>900</v>
      </c>
      <c r="O37" s="15"/>
      <c r="P37" s="15"/>
    </row>
    <row r="38" spans="1:16" s="19" customFormat="1" ht="45" customHeight="1">
      <c r="A38" s="99" t="s">
        <v>33</v>
      </c>
      <c r="B38" s="21" t="s">
        <v>96</v>
      </c>
      <c r="C38" s="26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6">
        <v>900</v>
      </c>
      <c r="O38" s="15"/>
      <c r="P38" s="15"/>
    </row>
    <row r="39" spans="1:16" s="19" customFormat="1" ht="18.75" customHeight="1">
      <c r="A39" s="56" t="s">
        <v>97</v>
      </c>
      <c r="B39" s="28" t="s">
        <v>98</v>
      </c>
      <c r="C39" s="43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47">
        <f>N41</f>
        <v>100</v>
      </c>
      <c r="O39" s="15"/>
      <c r="P39" s="15"/>
    </row>
    <row r="40" spans="1:16" s="19" customFormat="1" ht="33.75" customHeight="1">
      <c r="A40" s="108" t="s">
        <v>99</v>
      </c>
      <c r="B40" s="28" t="s">
        <v>100</v>
      </c>
      <c r="C40" s="43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47">
        <f>N41</f>
        <v>100</v>
      </c>
      <c r="O40" s="15"/>
      <c r="P40" s="15"/>
    </row>
    <row r="41" spans="1:16" s="19" customFormat="1" ht="51" customHeight="1">
      <c r="A41" s="109" t="s">
        <v>48</v>
      </c>
      <c r="B41" s="68" t="s">
        <v>101</v>
      </c>
      <c r="C41" s="26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6">
        <v>100</v>
      </c>
      <c r="O41" s="15"/>
      <c r="P41" s="15"/>
    </row>
    <row r="42" spans="1:16" s="19" customFormat="1" ht="50.25" customHeight="1">
      <c r="A42" s="110" t="s">
        <v>102</v>
      </c>
      <c r="B42" s="28" t="s">
        <v>103</v>
      </c>
      <c r="C42" s="43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47">
        <f>N45+N48+N51+N54+N55</f>
        <v>5873.12266</v>
      </c>
      <c r="O42" s="15"/>
      <c r="P42" s="15"/>
    </row>
    <row r="43" spans="1:16" s="19" customFormat="1" ht="17.25" customHeight="1">
      <c r="A43" s="56" t="s">
        <v>104</v>
      </c>
      <c r="B43" s="66" t="s">
        <v>105</v>
      </c>
      <c r="C43" s="43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47">
        <f>N44</f>
        <v>150</v>
      </c>
      <c r="O43" s="15"/>
      <c r="P43" s="15"/>
    </row>
    <row r="44" spans="1:16" s="19" customFormat="1" ht="65.25" customHeight="1">
      <c r="A44" s="96" t="s">
        <v>106</v>
      </c>
      <c r="B44" s="66" t="s">
        <v>107</v>
      </c>
      <c r="C44" s="43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47">
        <f>N45</f>
        <v>150</v>
      </c>
      <c r="O44" s="15"/>
      <c r="P44" s="15"/>
    </row>
    <row r="45" spans="1:16" s="19" customFormat="1" ht="35.25" customHeight="1">
      <c r="A45" s="99" t="s">
        <v>34</v>
      </c>
      <c r="B45" s="68" t="s">
        <v>108</v>
      </c>
      <c r="C45" s="26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6">
        <v>150</v>
      </c>
      <c r="O45" s="15"/>
      <c r="P45" s="15"/>
    </row>
    <row r="46" spans="1:16" s="19" customFormat="1" ht="19.5" customHeight="1">
      <c r="A46" s="56" t="s">
        <v>109</v>
      </c>
      <c r="B46" s="66" t="s">
        <v>110</v>
      </c>
      <c r="C46" s="43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47">
        <f>N48</f>
        <v>50</v>
      </c>
      <c r="O46" s="15"/>
      <c r="P46" s="15"/>
    </row>
    <row r="47" spans="1:16" s="19" customFormat="1" ht="36.75" customHeight="1">
      <c r="A47" s="96" t="s">
        <v>111</v>
      </c>
      <c r="B47" s="66" t="s">
        <v>112</v>
      </c>
      <c r="C47" s="43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47">
        <f>N48</f>
        <v>50</v>
      </c>
      <c r="O47" s="15"/>
      <c r="P47" s="15"/>
    </row>
    <row r="48" spans="1:16" s="19" customFormat="1" ht="30.75" customHeight="1">
      <c r="A48" s="99" t="s">
        <v>35</v>
      </c>
      <c r="B48" s="70" t="s">
        <v>113</v>
      </c>
      <c r="C48" s="26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6">
        <v>50</v>
      </c>
      <c r="O48" s="15"/>
      <c r="P48" s="15"/>
    </row>
    <row r="49" spans="1:16" s="19" customFormat="1" ht="33" customHeight="1">
      <c r="A49" s="56" t="s">
        <v>114</v>
      </c>
      <c r="B49" s="95" t="s">
        <v>115</v>
      </c>
      <c r="C49" s="43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47">
        <f>N51</f>
        <v>200</v>
      </c>
      <c r="O49" s="15"/>
      <c r="P49" s="15"/>
    </row>
    <row r="50" spans="1:16" s="19" customFormat="1" ht="50.25" customHeight="1">
      <c r="A50" s="96" t="s">
        <v>116</v>
      </c>
      <c r="B50" s="95" t="s">
        <v>117</v>
      </c>
      <c r="C50" s="43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47">
        <f>N51</f>
        <v>200</v>
      </c>
      <c r="O50" s="15"/>
      <c r="P50" s="15"/>
    </row>
    <row r="51" spans="1:16" s="19" customFormat="1" ht="32.25" customHeight="1">
      <c r="A51" s="99" t="s">
        <v>23</v>
      </c>
      <c r="B51" s="70" t="s">
        <v>118</v>
      </c>
      <c r="C51" s="26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6">
        <v>200</v>
      </c>
      <c r="O51" s="15"/>
      <c r="P51" s="15"/>
    </row>
    <row r="52" spans="1:16" s="19" customFormat="1" ht="32.25" customHeight="1">
      <c r="A52" s="56" t="s">
        <v>119</v>
      </c>
      <c r="B52" s="95" t="s">
        <v>120</v>
      </c>
      <c r="C52" s="43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47">
        <f>N54</f>
        <v>1400</v>
      </c>
      <c r="O52" s="15"/>
      <c r="P52" s="15"/>
    </row>
    <row r="53" spans="1:16" s="19" customFormat="1" ht="48" customHeight="1">
      <c r="A53" s="96" t="s">
        <v>121</v>
      </c>
      <c r="B53" s="95" t="s">
        <v>122</v>
      </c>
      <c r="C53" s="43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47">
        <f>N54</f>
        <v>1400</v>
      </c>
      <c r="O53" s="15"/>
      <c r="P53" s="15"/>
    </row>
    <row r="54" spans="1:16" s="19" customFormat="1" ht="18.75" customHeight="1">
      <c r="A54" s="99" t="s">
        <v>36</v>
      </c>
      <c r="B54" s="70" t="s">
        <v>123</v>
      </c>
      <c r="C54" s="26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6">
        <v>1400</v>
      </c>
      <c r="O54" s="15"/>
      <c r="P54" s="15"/>
    </row>
    <row r="55" spans="1:16" s="19" customFormat="1" ht="45" customHeight="1">
      <c r="A55" s="94" t="s">
        <v>226</v>
      </c>
      <c r="B55" s="95" t="s">
        <v>103</v>
      </c>
      <c r="C55" s="26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47">
        <f>N56</f>
        <v>4073.12266</v>
      </c>
      <c r="O55" s="15"/>
      <c r="P55" s="15"/>
    </row>
    <row r="56" spans="1:16" s="19" customFormat="1" ht="46.5" customHeight="1">
      <c r="A56" s="111" t="s">
        <v>227</v>
      </c>
      <c r="B56" s="95" t="s">
        <v>230</v>
      </c>
      <c r="C56" s="26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47">
        <f>N57+N58</f>
        <v>4073.12266</v>
      </c>
      <c r="O56" s="15"/>
      <c r="P56" s="15"/>
    </row>
    <row r="57" spans="1:16" s="19" customFormat="1" ht="36" customHeight="1">
      <c r="A57" s="99" t="s">
        <v>228</v>
      </c>
      <c r="B57" s="70" t="s">
        <v>231</v>
      </c>
      <c r="C57" s="26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6">
        <v>166.99803</v>
      </c>
      <c r="O57" s="15"/>
      <c r="P57" s="15"/>
    </row>
    <row r="58" spans="1:16" s="19" customFormat="1" ht="47.25" customHeight="1">
      <c r="A58" s="99" t="s">
        <v>229</v>
      </c>
      <c r="B58" s="70" t="s">
        <v>232</v>
      </c>
      <c r="C58" s="26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6">
        <v>3906.12463</v>
      </c>
      <c r="O58" s="15"/>
      <c r="P58" s="15"/>
    </row>
    <row r="59" spans="1:16" s="19" customFormat="1" ht="66" customHeight="1">
      <c r="A59" s="56" t="s">
        <v>124</v>
      </c>
      <c r="B59" s="95" t="s">
        <v>125</v>
      </c>
      <c r="C59" s="43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47">
        <f>N62+N65</f>
        <v>300</v>
      </c>
      <c r="O59" s="15"/>
      <c r="P59" s="15"/>
    </row>
    <row r="60" spans="1:16" s="19" customFormat="1" ht="66" customHeight="1">
      <c r="A60" s="56" t="s">
        <v>126</v>
      </c>
      <c r="B60" s="95" t="s">
        <v>128</v>
      </c>
      <c r="C60" s="43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47">
        <f>N61</f>
        <v>150</v>
      </c>
      <c r="O60" s="15"/>
      <c r="P60" s="15"/>
    </row>
    <row r="61" spans="1:16" s="19" customFormat="1" ht="51" customHeight="1">
      <c r="A61" s="96" t="s">
        <v>127</v>
      </c>
      <c r="B61" s="95" t="s">
        <v>129</v>
      </c>
      <c r="C61" s="43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47">
        <f>N62</f>
        <v>150</v>
      </c>
      <c r="O61" s="15"/>
      <c r="P61" s="15"/>
    </row>
    <row r="62" spans="1:16" s="19" customFormat="1" ht="47.25" customHeight="1">
      <c r="A62" s="99" t="s">
        <v>37</v>
      </c>
      <c r="B62" s="68" t="s">
        <v>130</v>
      </c>
      <c r="C62" s="26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6">
        <v>150</v>
      </c>
      <c r="O62" s="15"/>
      <c r="P62" s="15"/>
    </row>
    <row r="63" spans="1:16" s="3" customFormat="1" ht="51" customHeight="1">
      <c r="A63" s="56" t="s">
        <v>131</v>
      </c>
      <c r="B63" s="66" t="s">
        <v>132</v>
      </c>
      <c r="C63" s="38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47">
        <f>N65</f>
        <v>150</v>
      </c>
      <c r="O63" s="14"/>
      <c r="P63" s="14"/>
    </row>
    <row r="64" spans="1:16" s="3" customFormat="1" ht="51" customHeight="1">
      <c r="A64" s="96" t="s">
        <v>133</v>
      </c>
      <c r="B64" s="66" t="s">
        <v>134</v>
      </c>
      <c r="C64" s="38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47">
        <f>N65</f>
        <v>150</v>
      </c>
      <c r="O64" s="14"/>
      <c r="P64" s="14"/>
    </row>
    <row r="65" spans="1:16" s="3" customFormat="1" ht="20.25" customHeight="1">
      <c r="A65" s="100" t="s">
        <v>24</v>
      </c>
      <c r="B65" s="68" t="s">
        <v>135</v>
      </c>
      <c r="C65" s="34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6">
        <v>150</v>
      </c>
      <c r="O65" s="14"/>
      <c r="P65" s="14"/>
    </row>
    <row r="66" spans="1:16" s="3" customFormat="1" ht="80.25" customHeight="1">
      <c r="A66" s="56" t="s">
        <v>136</v>
      </c>
      <c r="B66" s="66" t="s">
        <v>137</v>
      </c>
      <c r="C66" s="38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47">
        <f>N69+N72+N75+N78</f>
        <v>83</v>
      </c>
      <c r="O66" s="14"/>
      <c r="P66" s="14"/>
    </row>
    <row r="67" spans="1:16" s="3" customFormat="1" ht="36" customHeight="1">
      <c r="A67" s="56" t="s">
        <v>138</v>
      </c>
      <c r="B67" s="66" t="s">
        <v>139</v>
      </c>
      <c r="C67" s="38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47">
        <f>N69</f>
        <v>10</v>
      </c>
      <c r="O67" s="14"/>
      <c r="P67" s="14"/>
    </row>
    <row r="68" spans="1:16" s="3" customFormat="1" ht="84" customHeight="1">
      <c r="A68" s="96" t="s">
        <v>140</v>
      </c>
      <c r="B68" s="66" t="s">
        <v>141</v>
      </c>
      <c r="C68" s="38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47">
        <f>N69</f>
        <v>10</v>
      </c>
      <c r="O68" s="14"/>
      <c r="P68" s="14"/>
    </row>
    <row r="69" spans="1:21" s="3" customFormat="1" ht="21" customHeight="1">
      <c r="A69" s="99" t="s">
        <v>19</v>
      </c>
      <c r="B69" s="68" t="s">
        <v>142</v>
      </c>
      <c r="C69" s="34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6">
        <v>10</v>
      </c>
      <c r="O69" s="14"/>
      <c r="P69" s="14"/>
      <c r="U69" s="3" t="s">
        <v>17</v>
      </c>
    </row>
    <row r="70" spans="1:16" s="3" customFormat="1" ht="52.5" customHeight="1">
      <c r="A70" s="56" t="s">
        <v>143</v>
      </c>
      <c r="B70" s="66" t="s">
        <v>144</v>
      </c>
      <c r="C70" s="38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47">
        <f>N71</f>
        <v>3</v>
      </c>
      <c r="O70" s="14"/>
      <c r="P70" s="14"/>
    </row>
    <row r="71" spans="1:16" s="3" customFormat="1" ht="50.25" customHeight="1">
      <c r="A71" s="96" t="s">
        <v>145</v>
      </c>
      <c r="B71" s="66" t="s">
        <v>146</v>
      </c>
      <c r="C71" s="34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6">
        <v>3</v>
      </c>
      <c r="O71" s="14"/>
      <c r="P71" s="14"/>
    </row>
    <row r="72" spans="1:16" s="3" customFormat="1" ht="33" customHeight="1">
      <c r="A72" s="99" t="s">
        <v>38</v>
      </c>
      <c r="B72" s="68" t="s">
        <v>147</v>
      </c>
      <c r="C72" s="34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6">
        <v>3</v>
      </c>
      <c r="O72" s="14"/>
      <c r="P72" s="14"/>
    </row>
    <row r="73" spans="1:16" s="3" customFormat="1" ht="50.25" customHeight="1">
      <c r="A73" s="56" t="s">
        <v>148</v>
      </c>
      <c r="B73" s="66" t="s">
        <v>149</v>
      </c>
      <c r="C73" s="38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47">
        <f>N74</f>
        <v>20</v>
      </c>
      <c r="O73" s="14"/>
      <c r="P73" s="14"/>
    </row>
    <row r="74" spans="1:16" s="3" customFormat="1" ht="33" customHeight="1">
      <c r="A74" s="96" t="s">
        <v>150</v>
      </c>
      <c r="B74" s="66" t="s">
        <v>151</v>
      </c>
      <c r="C74" s="34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6">
        <f>N75</f>
        <v>20</v>
      </c>
      <c r="O74" s="14"/>
      <c r="P74" s="14"/>
    </row>
    <row r="75" spans="1:16" s="3" customFormat="1" ht="33" customHeight="1">
      <c r="A75" s="99" t="s">
        <v>39</v>
      </c>
      <c r="B75" s="68" t="s">
        <v>152</v>
      </c>
      <c r="C75" s="34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6">
        <v>20</v>
      </c>
      <c r="O75" s="14"/>
      <c r="P75" s="14"/>
    </row>
    <row r="76" spans="1:16" s="3" customFormat="1" ht="15.75" customHeight="1">
      <c r="A76" s="51" t="s">
        <v>221</v>
      </c>
      <c r="B76" s="66" t="s">
        <v>153</v>
      </c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52"/>
      <c r="N76" s="47">
        <f>N77</f>
        <v>50</v>
      </c>
      <c r="O76" s="14"/>
      <c r="P76" s="14"/>
    </row>
    <row r="77" spans="1:16" s="3" customFormat="1" ht="72.75" customHeight="1">
      <c r="A77" s="51" t="s">
        <v>154</v>
      </c>
      <c r="B77" s="33" t="s">
        <v>155</v>
      </c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52"/>
      <c r="N77" s="47">
        <v>50</v>
      </c>
      <c r="O77" s="14"/>
      <c r="P77" s="14"/>
    </row>
    <row r="78" spans="1:16" s="3" customFormat="1" ht="45.75" customHeight="1">
      <c r="A78" s="112" t="s">
        <v>48</v>
      </c>
      <c r="B78" s="32" t="s">
        <v>156</v>
      </c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52"/>
      <c r="N78" s="36">
        <v>50</v>
      </c>
      <c r="O78" s="14"/>
      <c r="P78" s="14"/>
    </row>
    <row r="79" spans="1:16" s="3" customFormat="1" ht="49.5" customHeight="1">
      <c r="A79" s="113" t="s">
        <v>40</v>
      </c>
      <c r="B79" s="95" t="s">
        <v>157</v>
      </c>
      <c r="C79" s="38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47">
        <f>N80+N84+N87+N90</f>
        <v>7537.04974</v>
      </c>
      <c r="O79" s="14"/>
      <c r="P79" s="14"/>
    </row>
    <row r="80" spans="1:16" s="19" customFormat="1" ht="64.5" customHeight="1">
      <c r="A80" s="113" t="s">
        <v>158</v>
      </c>
      <c r="B80" s="95" t="s">
        <v>159</v>
      </c>
      <c r="C80" s="26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47">
        <f>N81</f>
        <v>4170.35567</v>
      </c>
      <c r="O80" s="15"/>
      <c r="P80" s="15"/>
    </row>
    <row r="81" spans="1:16" s="19" customFormat="1" ht="38.25" customHeight="1">
      <c r="A81" s="114" t="s">
        <v>160</v>
      </c>
      <c r="B81" s="95" t="s">
        <v>161</v>
      </c>
      <c r="C81" s="26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47">
        <f>N82+N83</f>
        <v>4170.35567</v>
      </c>
      <c r="O81" s="15"/>
      <c r="P81" s="15"/>
    </row>
    <row r="82" spans="1:16" s="19" customFormat="1" ht="48" customHeight="1">
      <c r="A82" s="115" t="s">
        <v>41</v>
      </c>
      <c r="B82" s="70" t="s">
        <v>162</v>
      </c>
      <c r="C82" s="38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6">
        <v>3170.35567</v>
      </c>
      <c r="O82" s="15"/>
      <c r="P82" s="15"/>
    </row>
    <row r="83" spans="1:16" s="19" customFormat="1" ht="37.5" customHeight="1">
      <c r="A83" s="115" t="s">
        <v>239</v>
      </c>
      <c r="B83" s="70" t="s">
        <v>240</v>
      </c>
      <c r="C83" s="38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6">
        <v>1000</v>
      </c>
      <c r="O83" s="15"/>
      <c r="P83" s="15"/>
    </row>
    <row r="84" spans="1:16" s="19" customFormat="1" ht="50.25" customHeight="1">
      <c r="A84" s="56" t="s">
        <v>163</v>
      </c>
      <c r="B84" s="95" t="s">
        <v>164</v>
      </c>
      <c r="C84" s="34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47">
        <f>N85</f>
        <v>1055.25913</v>
      </c>
      <c r="O84" s="15"/>
      <c r="P84" s="15"/>
    </row>
    <row r="85" spans="1:16" s="19" customFormat="1" ht="34.5" customHeight="1">
      <c r="A85" s="56" t="s">
        <v>160</v>
      </c>
      <c r="B85" s="95" t="s">
        <v>165</v>
      </c>
      <c r="C85" s="34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47">
        <f>N86</f>
        <v>1055.25913</v>
      </c>
      <c r="O85" s="15"/>
      <c r="P85" s="15"/>
    </row>
    <row r="86" spans="1:16" s="3" customFormat="1" ht="33" customHeight="1">
      <c r="A86" s="116" t="s">
        <v>42</v>
      </c>
      <c r="B86" s="68" t="s">
        <v>166</v>
      </c>
      <c r="C86" s="38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117">
        <v>1055.25913</v>
      </c>
      <c r="O86" s="13"/>
      <c r="P86" s="14"/>
    </row>
    <row r="87" spans="1:16" s="3" customFormat="1" ht="19.5" customHeight="1">
      <c r="A87" s="56" t="s">
        <v>167</v>
      </c>
      <c r="B87" s="66" t="s">
        <v>168</v>
      </c>
      <c r="C87" s="34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47">
        <v>800</v>
      </c>
      <c r="O87" s="13"/>
      <c r="P87" s="14"/>
    </row>
    <row r="88" spans="1:16" s="3" customFormat="1" ht="35.25" customHeight="1">
      <c r="A88" s="96" t="s">
        <v>160</v>
      </c>
      <c r="B88" s="66" t="s">
        <v>169</v>
      </c>
      <c r="C88" s="34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47">
        <f>N89</f>
        <v>800</v>
      </c>
      <c r="O88" s="13"/>
      <c r="P88" s="14"/>
    </row>
    <row r="89" spans="1:16" s="3" customFormat="1" ht="19.5" customHeight="1">
      <c r="A89" s="71" t="s">
        <v>170</v>
      </c>
      <c r="B89" s="68" t="s">
        <v>171</v>
      </c>
      <c r="C89" s="38"/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6">
        <v>800</v>
      </c>
      <c r="O89" s="13"/>
      <c r="P89" s="14"/>
    </row>
    <row r="90" spans="1:16" s="3" customFormat="1" ht="48.75" customHeight="1">
      <c r="A90" s="118" t="s">
        <v>242</v>
      </c>
      <c r="B90" s="66" t="s">
        <v>236</v>
      </c>
      <c r="C90" s="38"/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47">
        <f>N91</f>
        <v>1511.43494</v>
      </c>
      <c r="O90" s="13"/>
      <c r="P90" s="14"/>
    </row>
    <row r="91" spans="1:16" s="3" customFormat="1" ht="30.75" customHeight="1">
      <c r="A91" s="119" t="s">
        <v>83</v>
      </c>
      <c r="B91" s="66" t="s">
        <v>237</v>
      </c>
      <c r="C91" s="38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47">
        <f>N92</f>
        <v>1511.43494</v>
      </c>
      <c r="O91" s="13"/>
      <c r="P91" s="14"/>
    </row>
    <row r="92" spans="1:16" s="3" customFormat="1" ht="60">
      <c r="A92" s="97" t="s">
        <v>243</v>
      </c>
      <c r="B92" s="68" t="s">
        <v>238</v>
      </c>
      <c r="C92" s="38"/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36">
        <v>1511.43494</v>
      </c>
      <c r="O92" s="13"/>
      <c r="P92" s="14"/>
    </row>
    <row r="93" spans="1:16" s="19" customFormat="1" ht="52.5" customHeight="1">
      <c r="A93" s="118" t="s">
        <v>172</v>
      </c>
      <c r="B93" s="95" t="s">
        <v>173</v>
      </c>
      <c r="C93" s="26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47">
        <v>100</v>
      </c>
      <c r="O93" s="20"/>
      <c r="P93" s="15"/>
    </row>
    <row r="94" spans="1:16" s="19" customFormat="1" ht="49.5" customHeight="1">
      <c r="A94" s="118" t="s">
        <v>174</v>
      </c>
      <c r="B94" s="95" t="s">
        <v>176</v>
      </c>
      <c r="C94" s="26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47">
        <f>N95</f>
        <v>100</v>
      </c>
      <c r="O94" s="20"/>
      <c r="P94" s="15"/>
    </row>
    <row r="95" spans="1:16" s="19" customFormat="1" ht="48.75" customHeight="1">
      <c r="A95" s="119" t="s">
        <v>175</v>
      </c>
      <c r="B95" s="95" t="s">
        <v>177</v>
      </c>
      <c r="C95" s="26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47">
        <f>N96</f>
        <v>100</v>
      </c>
      <c r="O95" s="20"/>
      <c r="P95" s="15"/>
    </row>
    <row r="96" spans="1:16" s="3" customFormat="1" ht="32.25" customHeight="1">
      <c r="A96" s="61" t="s">
        <v>25</v>
      </c>
      <c r="B96" s="68" t="s">
        <v>178</v>
      </c>
      <c r="C96" s="38"/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6">
        <v>100</v>
      </c>
      <c r="O96" s="13"/>
      <c r="P96" s="14"/>
    </row>
    <row r="97" spans="1:16" s="3" customFormat="1" ht="53.25" customHeight="1">
      <c r="A97" s="118" t="s">
        <v>179</v>
      </c>
      <c r="B97" s="66" t="s">
        <v>180</v>
      </c>
      <c r="C97" s="34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120">
        <f>N98</f>
        <v>107.543</v>
      </c>
      <c r="O97" s="14"/>
      <c r="P97" s="14"/>
    </row>
    <row r="98" spans="1:16" s="3" customFormat="1" ht="35.25" customHeight="1">
      <c r="A98" s="118" t="s">
        <v>181</v>
      </c>
      <c r="B98" s="66" t="s">
        <v>182</v>
      </c>
      <c r="C98" s="34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120">
        <f>N99</f>
        <v>107.543</v>
      </c>
      <c r="O98" s="14"/>
      <c r="P98" s="14"/>
    </row>
    <row r="99" spans="1:16" s="3" customFormat="1" ht="35.25" customHeight="1">
      <c r="A99" s="119" t="s">
        <v>83</v>
      </c>
      <c r="B99" s="66" t="s">
        <v>183</v>
      </c>
      <c r="C99" s="34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120">
        <f>N100</f>
        <v>107.543</v>
      </c>
      <c r="O99" s="14"/>
      <c r="P99" s="14"/>
    </row>
    <row r="100" spans="1:16" s="3" customFormat="1" ht="65.25" customHeight="1">
      <c r="A100" s="97" t="s">
        <v>26</v>
      </c>
      <c r="B100" s="68" t="s">
        <v>184</v>
      </c>
      <c r="C100" s="38"/>
      <c r="D100" s="33"/>
      <c r="E100" s="33"/>
      <c r="F100" s="33"/>
      <c r="G100" s="33"/>
      <c r="H100" s="33"/>
      <c r="I100" s="33"/>
      <c r="J100" s="33"/>
      <c r="K100" s="33"/>
      <c r="L100" s="33"/>
      <c r="M100" s="33"/>
      <c r="N100" s="121">
        <v>107.543</v>
      </c>
      <c r="O100" s="17"/>
      <c r="P100" s="16"/>
    </row>
    <row r="101" spans="1:16" s="3" customFormat="1" ht="45.75" customHeight="1" hidden="1" outlineLevel="5">
      <c r="A101" s="103" t="s">
        <v>43</v>
      </c>
      <c r="B101" s="39" t="s">
        <v>15</v>
      </c>
      <c r="C101" s="39"/>
      <c r="D101" s="39"/>
      <c r="E101" s="39"/>
      <c r="F101" s="39"/>
      <c r="G101" s="39"/>
      <c r="H101" s="39"/>
      <c r="I101" s="39"/>
      <c r="J101" s="39"/>
      <c r="K101" s="39"/>
      <c r="L101" s="39"/>
      <c r="M101" s="40"/>
      <c r="N101" s="30">
        <f>N108+N124</f>
        <v>8055</v>
      </c>
      <c r="O101" s="17"/>
      <c r="P101" s="16"/>
    </row>
    <row r="102" spans="1:16" s="3" customFormat="1" ht="54" customHeight="1" outlineLevel="5">
      <c r="A102" s="122" t="s">
        <v>186</v>
      </c>
      <c r="B102" s="66" t="s">
        <v>187</v>
      </c>
      <c r="C102" s="26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123">
        <v>50</v>
      </c>
      <c r="O102" s="17"/>
      <c r="P102" s="16"/>
    </row>
    <row r="103" spans="1:16" s="3" customFormat="1" ht="54" customHeight="1" outlineLevel="5">
      <c r="A103" s="122" t="s">
        <v>185</v>
      </c>
      <c r="B103" s="66" t="s">
        <v>188</v>
      </c>
      <c r="C103" s="26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123">
        <f>N104</f>
        <v>50</v>
      </c>
      <c r="O103" s="17"/>
      <c r="P103" s="16"/>
    </row>
    <row r="104" spans="1:16" s="3" customFormat="1" ht="98.25" customHeight="1" outlineLevel="5">
      <c r="A104" s="106" t="s">
        <v>189</v>
      </c>
      <c r="B104" s="66" t="s">
        <v>190</v>
      </c>
      <c r="C104" s="26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123">
        <v>50</v>
      </c>
      <c r="O104" s="17"/>
      <c r="P104" s="16"/>
    </row>
    <row r="105" spans="1:16" s="3" customFormat="1" ht="26.25" customHeight="1" outlineLevel="5">
      <c r="A105" s="124" t="s">
        <v>207</v>
      </c>
      <c r="B105" s="68" t="s">
        <v>208</v>
      </c>
      <c r="C105" s="26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125">
        <v>50</v>
      </c>
      <c r="O105" s="17"/>
      <c r="P105" s="16"/>
    </row>
    <row r="106" spans="1:16" s="3" customFormat="1" ht="54.75" customHeight="1" outlineLevel="5">
      <c r="A106" s="126" t="s">
        <v>49</v>
      </c>
      <c r="B106" s="127" t="s">
        <v>191</v>
      </c>
      <c r="C106" s="26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128">
        <f>N107</f>
        <v>2</v>
      </c>
      <c r="O106" s="17"/>
      <c r="P106" s="16"/>
    </row>
    <row r="107" spans="1:16" s="3" customFormat="1" ht="66.75" customHeight="1" outlineLevel="5">
      <c r="A107" s="129" t="s">
        <v>192</v>
      </c>
      <c r="B107" s="130" t="s">
        <v>191</v>
      </c>
      <c r="C107" s="26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123">
        <f>N108</f>
        <v>2</v>
      </c>
      <c r="O107" s="17"/>
      <c r="P107" s="16"/>
    </row>
    <row r="108" spans="1:16" s="3" customFormat="1" ht="31.5" customHeight="1">
      <c r="A108" s="79" t="s">
        <v>193</v>
      </c>
      <c r="B108" s="131" t="s">
        <v>194</v>
      </c>
      <c r="C108" s="28"/>
      <c r="D108" s="28"/>
      <c r="E108" s="41"/>
      <c r="F108" s="42"/>
      <c r="G108" s="28"/>
      <c r="H108" s="28"/>
      <c r="I108" s="41"/>
      <c r="J108" s="28"/>
      <c r="K108" s="41"/>
      <c r="L108" s="28"/>
      <c r="M108" s="43"/>
      <c r="N108" s="48">
        <v>2</v>
      </c>
      <c r="O108" s="17"/>
      <c r="P108" s="17"/>
    </row>
    <row r="109" spans="1:16" s="3" customFormat="1" ht="31.5" customHeight="1">
      <c r="A109" s="126" t="s">
        <v>212</v>
      </c>
      <c r="B109" s="130" t="s">
        <v>213</v>
      </c>
      <c r="C109" s="28"/>
      <c r="D109" s="28"/>
      <c r="E109" s="41"/>
      <c r="F109" s="42"/>
      <c r="G109" s="28"/>
      <c r="H109" s="28"/>
      <c r="I109" s="41"/>
      <c r="J109" s="28"/>
      <c r="K109" s="41"/>
      <c r="L109" s="28"/>
      <c r="M109" s="43"/>
      <c r="N109" s="132">
        <f>N110</f>
        <v>244.6</v>
      </c>
      <c r="O109" s="17"/>
      <c r="P109" s="17"/>
    </row>
    <row r="110" spans="1:16" s="3" customFormat="1" ht="31.5" customHeight="1">
      <c r="A110" s="86" t="s">
        <v>214</v>
      </c>
      <c r="B110" s="63" t="s">
        <v>215</v>
      </c>
      <c r="C110" s="59"/>
      <c r="D110" s="59"/>
      <c r="E110" s="83"/>
      <c r="F110" s="84"/>
      <c r="G110" s="59"/>
      <c r="H110" s="59"/>
      <c r="I110" s="83"/>
      <c r="J110" s="59"/>
      <c r="K110" s="83"/>
      <c r="L110" s="59"/>
      <c r="M110" s="85"/>
      <c r="N110" s="75">
        <f>N111</f>
        <v>244.6</v>
      </c>
      <c r="O110" s="17"/>
      <c r="P110" s="17"/>
    </row>
    <row r="111" spans="1:16" s="3" customFormat="1" ht="31.5" customHeight="1">
      <c r="A111" s="78" t="s">
        <v>216</v>
      </c>
      <c r="B111" s="62" t="s">
        <v>217</v>
      </c>
      <c r="C111" s="28"/>
      <c r="D111" s="28"/>
      <c r="E111" s="41"/>
      <c r="F111" s="42"/>
      <c r="G111" s="28"/>
      <c r="H111" s="28"/>
      <c r="I111" s="41"/>
      <c r="J111" s="28"/>
      <c r="K111" s="41"/>
      <c r="L111" s="28"/>
      <c r="M111" s="43"/>
      <c r="N111" s="64">
        <f>N112</f>
        <v>244.6</v>
      </c>
      <c r="O111" s="17"/>
      <c r="P111" s="17"/>
    </row>
    <row r="112" spans="1:16" s="3" customFormat="1" ht="53.25" customHeight="1">
      <c r="A112" s="72" t="s">
        <v>218</v>
      </c>
      <c r="B112" s="62" t="s">
        <v>219</v>
      </c>
      <c r="C112" s="28"/>
      <c r="D112" s="28"/>
      <c r="E112" s="41"/>
      <c r="F112" s="42"/>
      <c r="G112" s="28"/>
      <c r="H112" s="28"/>
      <c r="I112" s="41"/>
      <c r="J112" s="28"/>
      <c r="K112" s="41"/>
      <c r="L112" s="28"/>
      <c r="M112" s="43"/>
      <c r="N112" s="64">
        <v>244.6</v>
      </c>
      <c r="O112" s="17"/>
      <c r="P112" s="17"/>
    </row>
    <row r="113" spans="1:16" s="3" customFormat="1" ht="38.25" customHeight="1">
      <c r="A113" s="89" t="s">
        <v>244</v>
      </c>
      <c r="B113" s="63" t="s">
        <v>245</v>
      </c>
      <c r="C113" s="90"/>
      <c r="D113" s="90"/>
      <c r="E113" s="91"/>
      <c r="F113" s="92"/>
      <c r="G113" s="90"/>
      <c r="H113" s="90"/>
      <c r="I113" s="91"/>
      <c r="J113" s="90"/>
      <c r="K113" s="91"/>
      <c r="L113" s="90"/>
      <c r="M113" s="93"/>
      <c r="N113" s="75">
        <f>N114</f>
        <v>25</v>
      </c>
      <c r="O113" s="17"/>
      <c r="P113" s="17"/>
    </row>
    <row r="114" spans="1:16" s="3" customFormat="1" ht="30.75" customHeight="1">
      <c r="A114" s="60" t="s">
        <v>83</v>
      </c>
      <c r="B114" s="62" t="s">
        <v>246</v>
      </c>
      <c r="C114" s="28"/>
      <c r="D114" s="28"/>
      <c r="E114" s="41"/>
      <c r="F114" s="42"/>
      <c r="G114" s="28"/>
      <c r="H114" s="28"/>
      <c r="I114" s="41"/>
      <c r="J114" s="28"/>
      <c r="K114" s="41"/>
      <c r="L114" s="28"/>
      <c r="M114" s="43"/>
      <c r="N114" s="64">
        <f>N115</f>
        <v>25</v>
      </c>
      <c r="O114" s="17"/>
      <c r="P114" s="17"/>
    </row>
    <row r="115" spans="1:16" s="3" customFormat="1" ht="58.5" customHeight="1">
      <c r="A115" s="50" t="s">
        <v>247</v>
      </c>
      <c r="B115" s="62" t="s">
        <v>248</v>
      </c>
      <c r="C115" s="28"/>
      <c r="D115" s="28"/>
      <c r="E115" s="41"/>
      <c r="F115" s="42"/>
      <c r="G115" s="28"/>
      <c r="H115" s="28"/>
      <c r="I115" s="41"/>
      <c r="J115" s="28"/>
      <c r="K115" s="41"/>
      <c r="L115" s="28"/>
      <c r="M115" s="43"/>
      <c r="N115" s="64">
        <v>25</v>
      </c>
      <c r="O115" s="17"/>
      <c r="P115" s="17"/>
    </row>
    <row r="116" spans="1:16" s="3" customFormat="1" ht="57.75" customHeight="1">
      <c r="A116" s="80" t="s">
        <v>44</v>
      </c>
      <c r="B116" s="81" t="s">
        <v>195</v>
      </c>
      <c r="C116" s="42"/>
      <c r="D116" s="42"/>
      <c r="E116" s="42"/>
      <c r="F116" s="42"/>
      <c r="G116" s="42"/>
      <c r="H116" s="42"/>
      <c r="I116" s="42"/>
      <c r="J116" s="42"/>
      <c r="K116" s="42"/>
      <c r="L116" s="42"/>
      <c r="M116" s="38"/>
      <c r="N116" s="82">
        <f>N117</f>
        <v>16665</v>
      </c>
      <c r="O116" s="17"/>
      <c r="P116" s="17"/>
    </row>
    <row r="117" spans="1:16" s="3" customFormat="1" ht="19.5" customHeight="1">
      <c r="A117" s="65" t="s">
        <v>196</v>
      </c>
      <c r="B117" s="66" t="s">
        <v>197</v>
      </c>
      <c r="C117" s="28"/>
      <c r="D117" s="28"/>
      <c r="E117" s="41"/>
      <c r="F117" s="42"/>
      <c r="G117" s="28"/>
      <c r="H117" s="28"/>
      <c r="I117" s="41"/>
      <c r="J117" s="28"/>
      <c r="K117" s="41"/>
      <c r="L117" s="28"/>
      <c r="M117" s="43"/>
      <c r="N117" s="75">
        <f>N118+N119+N120+N121+N122+N123+N125</f>
        <v>16665</v>
      </c>
      <c r="O117" s="17"/>
      <c r="P117" s="17"/>
    </row>
    <row r="118" spans="1:16" s="2" customFormat="1" ht="18" customHeight="1">
      <c r="A118" s="67" t="s">
        <v>46</v>
      </c>
      <c r="B118" s="68" t="s">
        <v>198</v>
      </c>
      <c r="C118" s="21"/>
      <c r="D118" s="21"/>
      <c r="E118" s="22"/>
      <c r="F118" s="23"/>
      <c r="G118" s="21"/>
      <c r="H118" s="21"/>
      <c r="I118" s="22"/>
      <c r="J118" s="21"/>
      <c r="K118" s="22"/>
      <c r="L118" s="21"/>
      <c r="M118" s="26"/>
      <c r="N118" s="48">
        <v>1300</v>
      </c>
      <c r="O118" s="13"/>
      <c r="P118" s="13"/>
    </row>
    <row r="119" spans="1:16" s="7" customFormat="1" ht="31.5" customHeight="1">
      <c r="A119" s="69" t="s">
        <v>47</v>
      </c>
      <c r="B119" s="70" t="s">
        <v>199</v>
      </c>
      <c r="C119" s="24"/>
      <c r="D119" s="24"/>
      <c r="E119" s="44"/>
      <c r="F119" s="24"/>
      <c r="G119" s="24"/>
      <c r="H119" s="24"/>
      <c r="I119" s="44"/>
      <c r="J119" s="24"/>
      <c r="K119" s="44"/>
      <c r="L119" s="24"/>
      <c r="M119" s="26"/>
      <c r="N119" s="49">
        <v>750</v>
      </c>
      <c r="O119" s="20"/>
      <c r="P119" s="20"/>
    </row>
    <row r="120" spans="1:16" s="7" customFormat="1" ht="33" customHeight="1">
      <c r="A120" s="58" t="s">
        <v>18</v>
      </c>
      <c r="B120" s="70" t="s">
        <v>200</v>
      </c>
      <c r="C120" s="24"/>
      <c r="D120" s="24"/>
      <c r="E120" s="44"/>
      <c r="F120" s="24"/>
      <c r="G120" s="24"/>
      <c r="H120" s="24"/>
      <c r="I120" s="44"/>
      <c r="J120" s="24"/>
      <c r="K120" s="44"/>
      <c r="L120" s="24"/>
      <c r="M120" s="26"/>
      <c r="N120" s="49">
        <v>3102</v>
      </c>
      <c r="O120" s="20"/>
      <c r="P120" s="20"/>
    </row>
    <row r="121" spans="1:16" s="7" customFormat="1" ht="19.5" customHeight="1">
      <c r="A121" s="71" t="s">
        <v>27</v>
      </c>
      <c r="B121" s="70" t="s">
        <v>201</v>
      </c>
      <c r="C121" s="24"/>
      <c r="D121" s="24"/>
      <c r="E121" s="44"/>
      <c r="F121" s="24"/>
      <c r="G121" s="24"/>
      <c r="H121" s="24"/>
      <c r="I121" s="44"/>
      <c r="J121" s="24"/>
      <c r="K121" s="44"/>
      <c r="L121" s="24"/>
      <c r="M121" s="26"/>
      <c r="N121" s="49">
        <v>150</v>
      </c>
      <c r="O121" s="20"/>
      <c r="P121" s="20"/>
    </row>
    <row r="122" spans="1:16" s="7" customFormat="1" ht="17.25" customHeight="1">
      <c r="A122" s="71" t="s">
        <v>28</v>
      </c>
      <c r="B122" s="70" t="s">
        <v>202</v>
      </c>
      <c r="C122" s="24"/>
      <c r="D122" s="24"/>
      <c r="E122" s="44"/>
      <c r="F122" s="24"/>
      <c r="G122" s="24"/>
      <c r="H122" s="24"/>
      <c r="I122" s="44"/>
      <c r="J122" s="24"/>
      <c r="K122" s="44"/>
      <c r="L122" s="24"/>
      <c r="M122" s="26"/>
      <c r="N122" s="49">
        <v>10</v>
      </c>
      <c r="O122" s="20"/>
      <c r="P122" s="20"/>
    </row>
    <row r="123" spans="1:16" s="7" customFormat="1" ht="36.75" customHeight="1">
      <c r="A123" s="71" t="s">
        <v>203</v>
      </c>
      <c r="B123" s="70" t="s">
        <v>204</v>
      </c>
      <c r="C123" s="24"/>
      <c r="D123" s="24"/>
      <c r="E123" s="44"/>
      <c r="F123" s="24"/>
      <c r="G123" s="24"/>
      <c r="H123" s="24"/>
      <c r="I123" s="44"/>
      <c r="J123" s="24"/>
      <c r="K123" s="44"/>
      <c r="L123" s="24"/>
      <c r="M123" s="26"/>
      <c r="N123" s="49">
        <v>3300</v>
      </c>
      <c r="O123" s="20"/>
      <c r="P123" s="20"/>
    </row>
    <row r="124" spans="1:16" s="3" customFormat="1" ht="54.75" customHeight="1" hidden="1" outlineLevel="5">
      <c r="A124" s="31" t="s">
        <v>29</v>
      </c>
      <c r="B124" s="39" t="s">
        <v>15</v>
      </c>
      <c r="C124" s="39"/>
      <c r="D124" s="39"/>
      <c r="E124" s="39"/>
      <c r="F124" s="39"/>
      <c r="G124" s="39"/>
      <c r="H124" s="39"/>
      <c r="I124" s="39"/>
      <c r="J124" s="39"/>
      <c r="K124" s="39"/>
      <c r="L124" s="39"/>
      <c r="M124" s="40"/>
      <c r="N124" s="30">
        <f>N125</f>
        <v>8053</v>
      </c>
      <c r="O124" s="17"/>
      <c r="P124" s="16"/>
    </row>
    <row r="125" spans="1:16" s="3" customFormat="1" ht="36.75" customHeight="1" collapsed="1">
      <c r="A125" s="73" t="s">
        <v>205</v>
      </c>
      <c r="B125" s="74" t="s">
        <v>206</v>
      </c>
      <c r="C125" s="35"/>
      <c r="D125" s="32"/>
      <c r="E125" s="32"/>
      <c r="F125" s="32"/>
      <c r="G125" s="32"/>
      <c r="H125" s="32"/>
      <c r="I125" s="32"/>
      <c r="J125" s="32"/>
      <c r="K125" s="32"/>
      <c r="L125" s="32"/>
      <c r="M125" s="32"/>
      <c r="N125" s="36">
        <v>8053</v>
      </c>
      <c r="O125" s="14"/>
      <c r="P125" s="14"/>
    </row>
    <row r="126" spans="1:20" ht="15.75">
      <c r="A126" s="45" t="s">
        <v>12</v>
      </c>
      <c r="B126" s="76"/>
      <c r="C126" s="8"/>
      <c r="D126" s="8"/>
      <c r="E126" s="8"/>
      <c r="F126" s="46"/>
      <c r="G126" s="8"/>
      <c r="H126" s="8"/>
      <c r="I126" s="8"/>
      <c r="J126" s="8"/>
      <c r="K126" s="8"/>
      <c r="L126" s="8"/>
      <c r="M126" s="8"/>
      <c r="N126" s="77">
        <f>N6+N10+N14+N42+N59+N66+N79+N93+N97+N102+N106+N109+N113+N116</f>
        <v>102722.54456</v>
      </c>
      <c r="T126" t="s">
        <v>51</v>
      </c>
    </row>
    <row r="127" ht="14.25">
      <c r="A127" s="8"/>
    </row>
    <row r="137" ht="12.75">
      <c r="B137" t="s">
        <v>45</v>
      </c>
    </row>
  </sheetData>
  <sheetProtection/>
  <mergeCells count="2">
    <mergeCell ref="A2:P2"/>
    <mergeCell ref="B1:N1"/>
  </mergeCells>
  <printOptions/>
  <pageMargins left="0.7874015748031497" right="0.38" top="0.34" bottom="0.44" header="0.17" footer="0.31"/>
  <pageSetup fitToHeight="7" horizontalDpi="1200" verticalDpi="1200" orientation="portrait" paperSize="9" scale="70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mitronin</dc:creator>
  <cp:keywords/>
  <dc:description/>
  <cp:lastModifiedBy>Admin</cp:lastModifiedBy>
  <cp:lastPrinted>2017-04-04T01:50:41Z</cp:lastPrinted>
  <dcterms:created xsi:type="dcterms:W3CDTF">2002-10-08T15:02:13Z</dcterms:created>
  <dcterms:modified xsi:type="dcterms:W3CDTF">2017-09-18T23:53:32Z</dcterms:modified>
  <cp:category/>
  <cp:version/>
  <cp:contentType/>
  <cp:contentStatus/>
</cp:coreProperties>
</file>